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AADBF6F1-208D-BA4C-B0EC-B2609B5502E9}" xr6:coauthVersionLast="47" xr6:coauthVersionMax="47" xr10:uidLastSave="{00000000-0000-0000-0000-000000000000}"/>
  <bookViews>
    <workbookView xWindow="14460" yWindow="660" windowWidth="14180" windowHeight="15560" xr2:uid="{9DFC3F5B-401D-49C8-9B26-8D49606B2939}"/>
  </bookViews>
  <sheets>
    <sheet name="CONSOLIDATED" sheetId="3" r:id="rId1"/>
    <sheet name="DUBAI" sheetId="2" r:id="rId2"/>
    <sheet name="LOCA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E26" i="3"/>
  <c r="E25" i="3"/>
  <c r="E24" i="3"/>
  <c r="E19" i="3"/>
  <c r="E18" i="3"/>
  <c r="E17" i="3"/>
  <c r="E16" i="3"/>
  <c r="E15" i="3"/>
  <c r="E14" i="3"/>
  <c r="E13" i="3"/>
  <c r="E12" i="3"/>
  <c r="E11" i="3"/>
  <c r="E11" i="2"/>
  <c r="E41" i="2" s="1"/>
  <c r="E41" i="1"/>
  <c r="E41" i="3" l="1"/>
</calcChain>
</file>

<file path=xl/sharedStrings.xml><?xml version="1.0" encoding="utf-8"?>
<sst xmlns="http://schemas.openxmlformats.org/spreadsheetml/2006/main" count="177" uniqueCount="54">
  <si>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</si>
  <si>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</si>
  <si>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</si>
  <si>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</si>
  <si>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</si>
  <si>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</si>
  <si>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</si>
  <si>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</si>
  <si>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</si>
  <si>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</si>
  <si>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</si>
  <si>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</si>
  <si>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</si>
  <si>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</si>
  <si>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</si>
  <si>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</si>
  <si>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</si>
  <si>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</si>
  <si>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</si>
  <si>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</si>
  <si>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</si>
  <si>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SUBHASIS GHOSH</t>
  </si>
  <si>
    <t>From 1JUL - 24AUG</t>
  </si>
  <si>
    <t>NOIDA</t>
  </si>
  <si>
    <t>OFFICIAL - DUBAI TRIP + LOCAL CONVEYANCE</t>
  </si>
  <si>
    <t>AED</t>
  </si>
  <si>
    <t>visa on arrival - BILL NO V516741396</t>
  </si>
  <si>
    <t>TAXI - BILL NO -003097</t>
  </si>
  <si>
    <t xml:space="preserve">Visa </t>
  </si>
  <si>
    <t>TAXI - DUBAI</t>
  </si>
  <si>
    <t>TAXI - BILL NO - 014415</t>
  </si>
  <si>
    <t>TAXI - BILL NO - 278384495</t>
  </si>
  <si>
    <t>TAXI - BILL NO - 2025080809</t>
  </si>
  <si>
    <t>TAXI - BILL NO - 2025080819</t>
  </si>
  <si>
    <t>TAXI - BILL NO - 006886</t>
  </si>
  <si>
    <t>TAXI - BILL NO -0471</t>
  </si>
  <si>
    <t>INR</t>
  </si>
  <si>
    <t>TAXI - BILL NO - UBER AIRPORT DROP</t>
  </si>
  <si>
    <t>TAXI - BILL NO - UBER AIRPORT PICKUP</t>
  </si>
  <si>
    <t>TAXI - INDIA</t>
  </si>
  <si>
    <t>PARKING - DINNER WITH BUYERS</t>
  </si>
  <si>
    <t>PARKING</t>
  </si>
  <si>
    <t>FOOD</t>
  </si>
  <si>
    <t>FOOD -342609</t>
  </si>
  <si>
    <t>FOOD -7765</t>
  </si>
  <si>
    <t>FOOD -342610</t>
  </si>
  <si>
    <t>FOOD -119227</t>
  </si>
  <si>
    <t>FOOD - 01290510498266</t>
  </si>
  <si>
    <t>OWN CAR</t>
  </si>
  <si>
    <t>LOCAL CONVEYANACE - STRAWBERRY - 30KM</t>
  </si>
  <si>
    <t xml:space="preserve">OFFICIAL - DUBAI TRIP </t>
  </si>
  <si>
    <t>LOCAL CONVEYANACE - PEARL APP - 100KM</t>
  </si>
  <si>
    <t>BABYSHOP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</si>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</sst>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2" fontId="0" fillId="0" borderId="4" xfId="0" applyNumberFormat="1" applyBorder="1" applyAlignment="1">
      <alignment horizontal="left"/>
    </xf>
    <xf numFmtId="2" fontId="0" fillId="0" borderId="6" xfId="0" quotePrefix="1" applyNumberFormat="1" applyBorder="1" applyAlignment="1">
      <alignment horizontal="left"/>
    </xf>
    <xf numFmtId="2" fontId="0" fillId="0" borderId="6" xfId="0" applyNumberFormat="1" applyBorder="1"/>
    <xf numFmtId="2" fontId="0" fillId="0" borderId="9" xfId="0" applyNumberFormat="1" applyBorder="1"/>
    <xf numFmtId="2" fontId="2" fillId="0" borderId="14" xfId="0" applyNumberFormat="1" applyFont="1" applyBorder="1" applyAlignment="1">
      <alignment horizontal="center"/>
    </xf>
    <xf numFmtId="2" fontId="0" fillId="0" borderId="16" xfId="1" applyNumberFormat="1" applyFont="1" applyBorder="1"/>
    <xf numFmtId="2" fontId="0" fillId="0" borderId="18" xfId="1" applyNumberFormat="1" applyFont="1" applyBorder="1"/>
    <xf numFmtId="2" fontId="2" fillId="0" borderId="21" xfId="1" applyNumberFormat="1" applyFont="1" applyBorder="1"/>
    <xf numFmtId="2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15FF-0CDE-4155-B440-1835ED5AB607}">
  <sheetPr>
    <pageSetUpPr fitToPage="1"/>
  </sheetPr>
  <dimension ref="A1:F48"/>
  <sheetViews>
    <sheetView tabSelected="1" zoomScale="87" workbookViewId="0">
      <pane xSplit="5" ySplit="10" topLeftCell="F17" activePane="bottomRight" state="frozen"/>
      <selection pane="topRight" activeCell="F1" sqref="F1"/>
      <selection pane="bottomLeft" activeCell="A11" sqref="A11"/>
      <selection pane="bottomRight" activeCell="I29" sqref="I2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style="31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0" t="s">
        <v>21</v>
      </c>
      <c r="D4" s="22" t="s">
        <v>8</v>
      </c>
      <c r="E4" s="23">
        <v>378</v>
      </c>
    </row>
    <row r="5" spans="1:5" x14ac:dyDescent="0.2">
      <c r="A5" s="32" t="s">
        <v>13</v>
      </c>
      <c r="B5" s="33"/>
      <c r="C5" s="2" t="s">
        <v>22</v>
      </c>
      <c r="D5" s="7" t="s">
        <v>10</v>
      </c>
      <c r="E5" s="24" t="s">
        <v>23</v>
      </c>
    </row>
    <row r="6" spans="1:5" x14ac:dyDescent="0.2">
      <c r="A6" s="32" t="s">
        <v>3</v>
      </c>
      <c r="B6" s="33"/>
      <c r="C6" t="s">
        <v>24</v>
      </c>
      <c r="E6" s="25"/>
    </row>
    <row r="7" spans="1:5" x14ac:dyDescent="0.2">
      <c r="A7" s="32" t="s">
        <v>20</v>
      </c>
      <c r="B7" s="33"/>
      <c r="C7" t="s">
        <v>52</v>
      </c>
      <c r="E7" s="25"/>
    </row>
    <row r="8" spans="1:5" x14ac:dyDescent="0.2">
      <c r="A8" s="32"/>
      <c r="B8" s="33"/>
      <c r="D8" t="s">
        <v>53</v>
      </c>
      <c r="E8" s="25">
        <v>24.01</v>
      </c>
    </row>
    <row r="9" spans="1:5" ht="16" thickBot="1" x14ac:dyDescent="0.25">
      <c r="A9" s="3"/>
      <c r="B9" s="4"/>
      <c r="C9" s="4"/>
      <c r="D9" s="4"/>
      <c r="E9" s="26"/>
    </row>
    <row r="10" spans="1:5" s="7" customFormat="1" ht="16" thickBot="1" x14ac:dyDescent="0.25">
      <c r="A10" s="12" t="s">
        <v>4</v>
      </c>
      <c r="B10" s="13" t="s">
        <v>9</v>
      </c>
      <c r="C10" s="13" t="s">
        <v>5</v>
      </c>
      <c r="D10" s="13" t="s">
        <v>6</v>
      </c>
      <c r="E10" s="27" t="s">
        <v>7</v>
      </c>
    </row>
    <row r="11" spans="1:5" x14ac:dyDescent="0.2">
      <c r="A11" s="14">
        <v>1</v>
      </c>
      <c r="B11" s="16">
        <v>45876</v>
      </c>
      <c r="C11" s="6" t="s">
        <v>26</v>
      </c>
      <c r="D11" s="11" t="s">
        <v>28</v>
      </c>
      <c r="E11" s="45">
        <f>(960/4)*E8</f>
        <v>5762.4000000000005</v>
      </c>
    </row>
    <row r="12" spans="1:5" x14ac:dyDescent="0.2">
      <c r="A12" s="14">
        <v>2</v>
      </c>
      <c r="B12" s="16">
        <v>45876</v>
      </c>
      <c r="C12" s="6" t="s">
        <v>27</v>
      </c>
      <c r="D12" s="11" t="s">
        <v>29</v>
      </c>
      <c r="E12" s="45">
        <f>74.5*E8</f>
        <v>1788.7450000000001</v>
      </c>
    </row>
    <row r="13" spans="1:5" x14ac:dyDescent="0.2">
      <c r="A13" s="14">
        <v>3</v>
      </c>
      <c r="B13" s="16">
        <v>45876</v>
      </c>
      <c r="C13" s="6" t="s">
        <v>30</v>
      </c>
      <c r="D13" s="11" t="s">
        <v>29</v>
      </c>
      <c r="E13" s="45">
        <f>E8*77.5</f>
        <v>1860.7750000000001</v>
      </c>
    </row>
    <row r="14" spans="1:5" x14ac:dyDescent="0.2">
      <c r="A14" s="14">
        <v>4</v>
      </c>
      <c r="B14" s="16">
        <v>45876</v>
      </c>
      <c r="C14" s="6" t="s">
        <v>31</v>
      </c>
      <c r="D14" s="11" t="s">
        <v>29</v>
      </c>
      <c r="E14" s="45">
        <f>72.5*E8</f>
        <v>1740.7250000000001</v>
      </c>
    </row>
    <row r="15" spans="1:5" x14ac:dyDescent="0.2">
      <c r="A15" s="14">
        <v>5</v>
      </c>
      <c r="B15" s="16">
        <v>45877</v>
      </c>
      <c r="C15" s="6" t="s">
        <v>32</v>
      </c>
      <c r="D15" s="11" t="s">
        <v>29</v>
      </c>
      <c r="E15" s="45">
        <f>115.5*E8</f>
        <v>2773.1550000000002</v>
      </c>
    </row>
    <row r="16" spans="1:5" x14ac:dyDescent="0.2">
      <c r="A16" s="14">
        <v>6</v>
      </c>
      <c r="B16" s="16">
        <v>45877</v>
      </c>
      <c r="C16" s="6" t="s">
        <v>33</v>
      </c>
      <c r="D16" s="11" t="s">
        <v>29</v>
      </c>
      <c r="E16" s="45">
        <f>21.5*E8</f>
        <v>516.21500000000003</v>
      </c>
    </row>
    <row r="17" spans="1:6" x14ac:dyDescent="0.2">
      <c r="A17" s="14">
        <v>7</v>
      </c>
      <c r="B17" s="16">
        <v>45877</v>
      </c>
      <c r="C17" s="6" t="s">
        <v>34</v>
      </c>
      <c r="D17" s="11" t="s">
        <v>29</v>
      </c>
      <c r="E17" s="45">
        <f>12*E8</f>
        <v>288.12</v>
      </c>
    </row>
    <row r="18" spans="1:6" x14ac:dyDescent="0.2">
      <c r="A18" s="14">
        <v>8</v>
      </c>
      <c r="B18" s="16">
        <v>45877</v>
      </c>
      <c r="C18" s="6" t="s">
        <v>35</v>
      </c>
      <c r="D18" s="11" t="s">
        <v>29</v>
      </c>
      <c r="E18" s="45">
        <f>135*E8</f>
        <v>3241.3500000000004</v>
      </c>
    </row>
    <row r="19" spans="1:6" x14ac:dyDescent="0.2">
      <c r="A19" s="14">
        <v>9</v>
      </c>
      <c r="B19" s="16">
        <v>45879</v>
      </c>
      <c r="C19" s="6" t="s">
        <v>37</v>
      </c>
      <c r="D19" s="6" t="s">
        <v>29</v>
      </c>
      <c r="E19" s="45">
        <f>31.17*E8</f>
        <v>748.39170000000013</v>
      </c>
    </row>
    <row r="20" spans="1:6" x14ac:dyDescent="0.2">
      <c r="A20" s="14">
        <v>10</v>
      </c>
      <c r="B20" s="16">
        <v>45880</v>
      </c>
      <c r="C20" s="6" t="s">
        <v>38</v>
      </c>
      <c r="D20" s="6" t="s">
        <v>39</v>
      </c>
      <c r="E20" s="45">
        <v>1721.04</v>
      </c>
      <c r="F20" t="s">
        <v>36</v>
      </c>
    </row>
    <row r="21" spans="1:6" x14ac:dyDescent="0.2">
      <c r="A21" s="14">
        <v>11</v>
      </c>
      <c r="B21" s="16">
        <v>45876</v>
      </c>
      <c r="C21" s="6" t="s">
        <v>37</v>
      </c>
      <c r="D21" s="6" t="s">
        <v>39</v>
      </c>
      <c r="E21" s="45">
        <v>1442.72</v>
      </c>
      <c r="F21" t="s">
        <v>36</v>
      </c>
    </row>
    <row r="22" spans="1:6" x14ac:dyDescent="0.2">
      <c r="A22" s="14">
        <v>12</v>
      </c>
      <c r="B22" s="16">
        <v>45876</v>
      </c>
      <c r="C22" s="6" t="s">
        <v>40</v>
      </c>
      <c r="D22" s="6" t="s">
        <v>41</v>
      </c>
      <c r="E22" s="45">
        <v>50</v>
      </c>
      <c r="F22" t="s">
        <v>36</v>
      </c>
    </row>
    <row r="23" spans="1:6" x14ac:dyDescent="0.2">
      <c r="A23" s="14">
        <v>13</v>
      </c>
      <c r="B23" s="16">
        <v>45876</v>
      </c>
      <c r="C23" s="6" t="s">
        <v>44</v>
      </c>
      <c r="D23" s="6" t="s">
        <v>42</v>
      </c>
      <c r="E23" s="45">
        <v>749.7</v>
      </c>
      <c r="F23" t="s">
        <v>36</v>
      </c>
    </row>
    <row r="24" spans="1:6" x14ac:dyDescent="0.2">
      <c r="A24" s="14">
        <v>14</v>
      </c>
      <c r="B24" s="16">
        <v>45876</v>
      </c>
      <c r="C24" s="6" t="s">
        <v>43</v>
      </c>
      <c r="D24" s="6" t="s">
        <v>42</v>
      </c>
      <c r="E24" s="45">
        <f>79*E8</f>
        <v>1896.7900000000002</v>
      </c>
    </row>
    <row r="25" spans="1:6" x14ac:dyDescent="0.2">
      <c r="A25" s="14">
        <v>15</v>
      </c>
      <c r="B25" s="16">
        <v>45876</v>
      </c>
      <c r="C25" s="6" t="s">
        <v>45</v>
      </c>
      <c r="D25" s="6" t="s">
        <v>42</v>
      </c>
      <c r="E25" s="45">
        <f>128*E8</f>
        <v>3073.28</v>
      </c>
    </row>
    <row r="26" spans="1:6" x14ac:dyDescent="0.2">
      <c r="A26" s="14">
        <v>16</v>
      </c>
      <c r="B26" s="16">
        <v>45877</v>
      </c>
      <c r="C26" s="6" t="s">
        <v>46</v>
      </c>
      <c r="D26" s="6" t="s">
        <v>42</v>
      </c>
      <c r="E26" s="45">
        <f>56.95*E8</f>
        <v>1367.3695000000002</v>
      </c>
    </row>
    <row r="27" spans="1:6" x14ac:dyDescent="0.2">
      <c r="A27" s="14">
        <v>17</v>
      </c>
      <c r="B27" s="16">
        <v>45877</v>
      </c>
      <c r="C27" s="6" t="s">
        <v>47</v>
      </c>
      <c r="D27" s="6" t="s">
        <v>42</v>
      </c>
      <c r="E27" s="45">
        <f>125*E8</f>
        <v>3001.25</v>
      </c>
    </row>
    <row r="28" spans="1:6" x14ac:dyDescent="0.2">
      <c r="A28" s="14">
        <v>18</v>
      </c>
      <c r="B28" s="6"/>
      <c r="C28" s="6"/>
      <c r="D28" s="6"/>
      <c r="E28" s="28"/>
    </row>
    <row r="29" spans="1:6" x14ac:dyDescent="0.2">
      <c r="A29" s="14">
        <v>19</v>
      </c>
      <c r="B29" s="6"/>
      <c r="C29" s="6"/>
      <c r="D29" s="6"/>
      <c r="E29" s="28"/>
    </row>
    <row r="30" spans="1:6" x14ac:dyDescent="0.2">
      <c r="A30" s="14">
        <v>20</v>
      </c>
      <c r="B30" s="6"/>
      <c r="C30" s="6"/>
      <c r="D30" s="6"/>
      <c r="E30" s="28"/>
    </row>
    <row r="31" spans="1:6" x14ac:dyDescent="0.2">
      <c r="A31" s="14">
        <v>21</v>
      </c>
      <c r="B31" s="6"/>
      <c r="C31" s="6"/>
      <c r="D31" s="6"/>
      <c r="E31" s="28"/>
    </row>
    <row r="32" spans="1:6" x14ac:dyDescent="0.2">
      <c r="A32" s="14">
        <v>22</v>
      </c>
      <c r="B32" s="6"/>
      <c r="C32" s="6"/>
      <c r="D32" s="6"/>
      <c r="E32" s="28"/>
    </row>
    <row r="33" spans="1:5" x14ac:dyDescent="0.2">
      <c r="A33" s="14">
        <v>23</v>
      </c>
      <c r="B33" s="6"/>
      <c r="C33" s="6"/>
      <c r="D33" s="6"/>
      <c r="E33" s="28"/>
    </row>
    <row r="34" spans="1:5" x14ac:dyDescent="0.2">
      <c r="A34" s="14">
        <v>24</v>
      </c>
      <c r="B34" s="6"/>
      <c r="C34" s="6"/>
      <c r="D34" s="6"/>
      <c r="E34" s="28"/>
    </row>
    <row r="35" spans="1:5" x14ac:dyDescent="0.2">
      <c r="A35" s="14">
        <v>25</v>
      </c>
      <c r="B35" s="6"/>
      <c r="C35" s="6"/>
      <c r="D35" s="6"/>
      <c r="E35" s="28"/>
    </row>
    <row r="36" spans="1:5" x14ac:dyDescent="0.2">
      <c r="A36" s="14">
        <v>26</v>
      </c>
      <c r="B36" s="6"/>
      <c r="C36" s="6"/>
      <c r="D36" s="6"/>
      <c r="E36" s="28"/>
    </row>
    <row r="37" spans="1:5" x14ac:dyDescent="0.2">
      <c r="A37" s="14">
        <v>27</v>
      </c>
      <c r="B37" s="6"/>
      <c r="C37" s="6"/>
      <c r="D37" s="6"/>
      <c r="E37" s="28"/>
    </row>
    <row r="38" spans="1:5" x14ac:dyDescent="0.2">
      <c r="A38" s="14">
        <v>28</v>
      </c>
      <c r="B38" s="6"/>
      <c r="C38" s="6"/>
      <c r="D38" s="6"/>
      <c r="E38" s="28"/>
    </row>
    <row r="39" spans="1:5" x14ac:dyDescent="0.2">
      <c r="A39" s="14">
        <v>29</v>
      </c>
      <c r="B39" s="6"/>
      <c r="C39" s="6"/>
      <c r="D39" s="6"/>
      <c r="E39" s="28"/>
    </row>
    <row r="40" spans="1:5" ht="16" thickBot="1" x14ac:dyDescent="0.25">
      <c r="A40" s="15"/>
      <c r="B40" s="9"/>
      <c r="C40" s="9"/>
      <c r="D40" s="9"/>
      <c r="E40" s="29"/>
    </row>
    <row r="41" spans="1:5" ht="16" thickBot="1" x14ac:dyDescent="0.25">
      <c r="A41" s="17"/>
      <c r="B41" s="18"/>
      <c r="C41" s="19" t="s">
        <v>19</v>
      </c>
      <c r="D41" s="20"/>
      <c r="E41" s="30">
        <f>SUM(E11:E40)</f>
        <v>32022.026200000004</v>
      </c>
    </row>
    <row r="42" spans="1:5" x14ac:dyDescent="0.2">
      <c r="A42" s="1"/>
      <c r="E42" s="25"/>
    </row>
    <row r="43" spans="1:5" x14ac:dyDescent="0.2">
      <c r="A43" s="1"/>
      <c r="E43" s="25"/>
    </row>
    <row r="44" spans="1:5" x14ac:dyDescent="0.2">
      <c r="A44" s="8"/>
      <c r="E44" s="25"/>
    </row>
    <row r="45" spans="1:5" x14ac:dyDescent="0.2">
      <c r="A45" s="8" t="s">
        <v>14</v>
      </c>
      <c r="D45" t="s">
        <v>18</v>
      </c>
      <c r="E45" s="25"/>
    </row>
    <row r="46" spans="1:5" x14ac:dyDescent="0.2">
      <c r="A46" s="8" t="s">
        <v>15</v>
      </c>
      <c r="B46" s="21">
        <v>45810</v>
      </c>
      <c r="D46" t="s">
        <v>17</v>
      </c>
      <c r="E46" s="25"/>
    </row>
    <row r="47" spans="1:5" x14ac:dyDescent="0.2">
      <c r="A47" s="8" t="s">
        <v>16</v>
      </c>
      <c r="B47" t="s">
        <v>11</v>
      </c>
      <c r="E47" s="25"/>
    </row>
    <row r="48" spans="1:5" ht="16" thickBot="1" x14ac:dyDescent="0.25">
      <c r="A48" s="5"/>
      <c r="B48" s="4"/>
      <c r="C48" s="4"/>
      <c r="D48" s="4"/>
      <c r="E48" s="2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EC2A-05C0-4C63-A665-404781F840EC}">
  <sheetPr>
    <pageSetUpPr fitToPage="1"/>
  </sheetPr>
  <dimension ref="A1:F48"/>
  <sheetViews>
    <sheetView zoomScale="87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7" sqref="I7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style="31" customWidth="1"/>
  </cols>
  <sheetData>
    <row r="1" spans="1:6" x14ac:dyDescent="0.2">
      <c r="A1" s="34" t="s">
        <v>12</v>
      </c>
      <c r="B1" s="35"/>
      <c r="C1" s="35"/>
      <c r="D1" s="35"/>
      <c r="E1" s="36"/>
    </row>
    <row r="2" spans="1:6" x14ac:dyDescent="0.2">
      <c r="A2" s="37" t="s">
        <v>2</v>
      </c>
      <c r="B2" s="38"/>
      <c r="C2" s="38"/>
      <c r="D2" s="38"/>
      <c r="E2" s="39"/>
    </row>
    <row r="3" spans="1:6" ht="16" thickBot="1" x14ac:dyDescent="0.25">
      <c r="A3" s="40" t="s">
        <v>1</v>
      </c>
      <c r="B3" s="41"/>
      <c r="C3" s="41"/>
      <c r="D3" s="41"/>
      <c r="E3" s="42"/>
    </row>
    <row r="4" spans="1:6" x14ac:dyDescent="0.2">
      <c r="A4" s="43" t="s">
        <v>0</v>
      </c>
      <c r="B4" s="44"/>
      <c r="C4" s="10" t="s">
        <v>21</v>
      </c>
      <c r="D4" s="22" t="s">
        <v>8</v>
      </c>
      <c r="E4" s="23">
        <v>378</v>
      </c>
    </row>
    <row r="5" spans="1:6" x14ac:dyDescent="0.2">
      <c r="A5" s="32" t="s">
        <v>13</v>
      </c>
      <c r="B5" s="33"/>
      <c r="C5" s="2" t="s">
        <v>22</v>
      </c>
      <c r="D5" s="7" t="s">
        <v>10</v>
      </c>
      <c r="E5" s="24" t="s">
        <v>23</v>
      </c>
    </row>
    <row r="6" spans="1:6" x14ac:dyDescent="0.2">
      <c r="A6" s="32" t="s">
        <v>3</v>
      </c>
      <c r="B6" s="33"/>
      <c r="C6" t="s">
        <v>50</v>
      </c>
      <c r="E6" s="25"/>
    </row>
    <row r="7" spans="1:6" x14ac:dyDescent="0.2">
      <c r="A7" s="32" t="s">
        <v>20</v>
      </c>
      <c r="B7" s="33"/>
      <c r="C7" t="s">
        <v>52</v>
      </c>
      <c r="E7" s="25"/>
    </row>
    <row r="8" spans="1:6" x14ac:dyDescent="0.2">
      <c r="A8" s="32"/>
      <c r="B8" s="33"/>
      <c r="E8" s="25"/>
    </row>
    <row r="9" spans="1:6" ht="16" thickBot="1" x14ac:dyDescent="0.25">
      <c r="A9" s="3"/>
      <c r="B9" s="4"/>
      <c r="C9" s="4"/>
      <c r="D9" s="4"/>
      <c r="E9" s="26"/>
    </row>
    <row r="10" spans="1:6" s="7" customFormat="1" ht="16" thickBot="1" x14ac:dyDescent="0.25">
      <c r="A10" s="12" t="s">
        <v>4</v>
      </c>
      <c r="B10" s="13" t="s">
        <v>9</v>
      </c>
      <c r="C10" s="13" t="s">
        <v>5</v>
      </c>
      <c r="D10" s="13" t="s">
        <v>6</v>
      </c>
      <c r="E10" s="27" t="s">
        <v>7</v>
      </c>
    </row>
    <row r="11" spans="1:6" x14ac:dyDescent="0.2">
      <c r="A11" s="14">
        <v>1</v>
      </c>
      <c r="B11" s="16">
        <v>45876</v>
      </c>
      <c r="C11" s="6" t="s">
        <v>26</v>
      </c>
      <c r="D11" s="11" t="s">
        <v>28</v>
      </c>
      <c r="E11" s="28">
        <f>960/4</f>
        <v>240</v>
      </c>
      <c r="F11" t="s">
        <v>25</v>
      </c>
    </row>
    <row r="12" spans="1:6" x14ac:dyDescent="0.2">
      <c r="A12" s="14">
        <v>2</v>
      </c>
      <c r="B12" s="16">
        <v>45876</v>
      </c>
      <c r="C12" s="6" t="s">
        <v>27</v>
      </c>
      <c r="D12" s="11" t="s">
        <v>29</v>
      </c>
      <c r="E12" s="28">
        <v>74.5</v>
      </c>
      <c r="F12" t="s">
        <v>25</v>
      </c>
    </row>
    <row r="13" spans="1:6" x14ac:dyDescent="0.2">
      <c r="A13" s="14">
        <v>3</v>
      </c>
      <c r="B13" s="16">
        <v>45876</v>
      </c>
      <c r="C13" s="6" t="s">
        <v>30</v>
      </c>
      <c r="D13" s="11" t="s">
        <v>29</v>
      </c>
      <c r="E13" s="28">
        <v>77.5</v>
      </c>
      <c r="F13" t="s">
        <v>25</v>
      </c>
    </row>
    <row r="14" spans="1:6" x14ac:dyDescent="0.2">
      <c r="A14" s="14">
        <v>4</v>
      </c>
      <c r="B14" s="16">
        <v>45876</v>
      </c>
      <c r="C14" s="6" t="s">
        <v>31</v>
      </c>
      <c r="D14" s="11" t="s">
        <v>29</v>
      </c>
      <c r="E14" s="28">
        <v>72.5</v>
      </c>
      <c r="F14" t="s">
        <v>25</v>
      </c>
    </row>
    <row r="15" spans="1:6" x14ac:dyDescent="0.2">
      <c r="A15" s="14">
        <v>5</v>
      </c>
      <c r="B15" s="16">
        <v>45877</v>
      </c>
      <c r="C15" s="6" t="s">
        <v>32</v>
      </c>
      <c r="D15" s="11" t="s">
        <v>29</v>
      </c>
      <c r="E15" s="28">
        <v>115.5</v>
      </c>
      <c r="F15" t="s">
        <v>25</v>
      </c>
    </row>
    <row r="16" spans="1:6" x14ac:dyDescent="0.2">
      <c r="A16" s="14">
        <v>6</v>
      </c>
      <c r="B16" s="16">
        <v>45877</v>
      </c>
      <c r="C16" s="6" t="s">
        <v>33</v>
      </c>
      <c r="D16" s="11" t="s">
        <v>29</v>
      </c>
      <c r="E16" s="28">
        <v>21.5</v>
      </c>
      <c r="F16" t="s">
        <v>25</v>
      </c>
    </row>
    <row r="17" spans="1:6" x14ac:dyDescent="0.2">
      <c r="A17" s="14">
        <v>7</v>
      </c>
      <c r="B17" s="16">
        <v>45877</v>
      </c>
      <c r="C17" s="6" t="s">
        <v>34</v>
      </c>
      <c r="D17" s="11" t="s">
        <v>29</v>
      </c>
      <c r="E17" s="28">
        <v>12</v>
      </c>
      <c r="F17" t="s">
        <v>25</v>
      </c>
    </row>
    <row r="18" spans="1:6" x14ac:dyDescent="0.2">
      <c r="A18" s="14">
        <v>8</v>
      </c>
      <c r="B18" s="16">
        <v>45877</v>
      </c>
      <c r="C18" s="6" t="s">
        <v>35</v>
      </c>
      <c r="D18" s="11" t="s">
        <v>29</v>
      </c>
      <c r="E18" s="28">
        <v>135</v>
      </c>
      <c r="F18" t="s">
        <v>25</v>
      </c>
    </row>
    <row r="19" spans="1:6" x14ac:dyDescent="0.2">
      <c r="A19" s="14">
        <v>9</v>
      </c>
      <c r="B19" s="16">
        <v>45879</v>
      </c>
      <c r="C19" s="6" t="s">
        <v>37</v>
      </c>
      <c r="D19" s="6" t="s">
        <v>29</v>
      </c>
      <c r="E19" s="28">
        <v>31.17</v>
      </c>
      <c r="F19" t="s">
        <v>25</v>
      </c>
    </row>
    <row r="20" spans="1:6" x14ac:dyDescent="0.2">
      <c r="A20" s="14">
        <v>10</v>
      </c>
      <c r="B20" s="16">
        <v>45876</v>
      </c>
      <c r="C20" s="6" t="s">
        <v>43</v>
      </c>
      <c r="D20" s="6" t="s">
        <v>42</v>
      </c>
      <c r="E20" s="28">
        <v>79</v>
      </c>
      <c r="F20" t="s">
        <v>25</v>
      </c>
    </row>
    <row r="21" spans="1:6" x14ac:dyDescent="0.2">
      <c r="A21" s="14">
        <v>11</v>
      </c>
      <c r="B21" s="16">
        <v>45876</v>
      </c>
      <c r="C21" s="6" t="s">
        <v>45</v>
      </c>
      <c r="D21" s="6" t="s">
        <v>42</v>
      </c>
      <c r="E21" s="28">
        <v>128</v>
      </c>
      <c r="F21" t="s">
        <v>25</v>
      </c>
    </row>
    <row r="22" spans="1:6" x14ac:dyDescent="0.2">
      <c r="A22" s="14">
        <v>12</v>
      </c>
      <c r="B22" s="16">
        <v>45877</v>
      </c>
      <c r="C22" s="6" t="s">
        <v>46</v>
      </c>
      <c r="D22" s="6" t="s">
        <v>42</v>
      </c>
      <c r="E22" s="28">
        <v>56.95</v>
      </c>
      <c r="F22" t="s">
        <v>25</v>
      </c>
    </row>
    <row r="23" spans="1:6" x14ac:dyDescent="0.2">
      <c r="A23" s="14">
        <v>13</v>
      </c>
      <c r="B23" s="16">
        <v>45877</v>
      </c>
      <c r="C23" s="6" t="s">
        <v>47</v>
      </c>
      <c r="D23" s="6" t="s">
        <v>42</v>
      </c>
      <c r="E23" s="28">
        <v>125</v>
      </c>
      <c r="F23" t="s">
        <v>25</v>
      </c>
    </row>
    <row r="24" spans="1:6" x14ac:dyDescent="0.2">
      <c r="A24" s="14">
        <v>14</v>
      </c>
      <c r="B24" s="16"/>
      <c r="C24" s="6"/>
      <c r="D24" s="6"/>
      <c r="E24" s="28"/>
    </row>
    <row r="25" spans="1:6" x14ac:dyDescent="0.2">
      <c r="A25" s="14">
        <v>15</v>
      </c>
      <c r="B25" s="16"/>
      <c r="C25" s="6"/>
      <c r="D25" s="6"/>
      <c r="E25" s="28"/>
    </row>
    <row r="26" spans="1:6" x14ac:dyDescent="0.2">
      <c r="A26" s="14">
        <v>16</v>
      </c>
      <c r="B26" s="16"/>
      <c r="C26" s="6"/>
      <c r="D26" s="6"/>
      <c r="E26" s="28"/>
    </row>
    <row r="27" spans="1:6" x14ac:dyDescent="0.2">
      <c r="A27" s="14">
        <v>17</v>
      </c>
      <c r="B27" s="16"/>
      <c r="C27" s="6"/>
      <c r="D27" s="6"/>
      <c r="E27" s="28"/>
    </row>
    <row r="28" spans="1:6" x14ac:dyDescent="0.2">
      <c r="A28" s="14">
        <v>18</v>
      </c>
      <c r="B28" s="6"/>
      <c r="C28" s="6"/>
      <c r="D28" s="6"/>
      <c r="E28" s="28"/>
    </row>
    <row r="29" spans="1:6" x14ac:dyDescent="0.2">
      <c r="A29" s="14">
        <v>19</v>
      </c>
      <c r="B29" s="6"/>
      <c r="C29" s="6"/>
      <c r="D29" s="6"/>
      <c r="E29" s="28"/>
    </row>
    <row r="30" spans="1:6" x14ac:dyDescent="0.2">
      <c r="A30" s="14">
        <v>20</v>
      </c>
      <c r="B30" s="6"/>
      <c r="C30" s="6"/>
      <c r="D30" s="6"/>
      <c r="E30" s="28"/>
    </row>
    <row r="31" spans="1:6" x14ac:dyDescent="0.2">
      <c r="A31" s="14">
        <v>21</v>
      </c>
      <c r="B31" s="6"/>
      <c r="C31" s="6"/>
      <c r="D31" s="6"/>
      <c r="E31" s="28"/>
    </row>
    <row r="32" spans="1:6" x14ac:dyDescent="0.2">
      <c r="A32" s="14">
        <v>22</v>
      </c>
      <c r="B32" s="6"/>
      <c r="C32" s="6"/>
      <c r="D32" s="6"/>
      <c r="E32" s="28"/>
    </row>
    <row r="33" spans="1:5" x14ac:dyDescent="0.2">
      <c r="A33" s="14">
        <v>23</v>
      </c>
      <c r="B33" s="6"/>
      <c r="C33" s="6"/>
      <c r="D33" s="6"/>
      <c r="E33" s="28"/>
    </row>
    <row r="34" spans="1:5" x14ac:dyDescent="0.2">
      <c r="A34" s="14">
        <v>24</v>
      </c>
      <c r="B34" s="6"/>
      <c r="C34" s="6"/>
      <c r="D34" s="6"/>
      <c r="E34" s="28"/>
    </row>
    <row r="35" spans="1:5" x14ac:dyDescent="0.2">
      <c r="A35" s="14">
        <v>25</v>
      </c>
      <c r="B35" s="6"/>
      <c r="C35" s="6"/>
      <c r="D35" s="6"/>
      <c r="E35" s="28"/>
    </row>
    <row r="36" spans="1:5" x14ac:dyDescent="0.2">
      <c r="A36" s="14">
        <v>26</v>
      </c>
      <c r="B36" s="6"/>
      <c r="C36" s="6"/>
      <c r="D36" s="6"/>
      <c r="E36" s="28"/>
    </row>
    <row r="37" spans="1:5" x14ac:dyDescent="0.2">
      <c r="A37" s="14">
        <v>27</v>
      </c>
      <c r="B37" s="6"/>
      <c r="C37" s="6"/>
      <c r="D37" s="6"/>
      <c r="E37" s="28"/>
    </row>
    <row r="38" spans="1:5" x14ac:dyDescent="0.2">
      <c r="A38" s="14">
        <v>28</v>
      </c>
      <c r="B38" s="6"/>
      <c r="C38" s="6"/>
      <c r="D38" s="6"/>
      <c r="E38" s="28"/>
    </row>
    <row r="39" spans="1:5" x14ac:dyDescent="0.2">
      <c r="A39" s="14">
        <v>29</v>
      </c>
      <c r="B39" s="6"/>
      <c r="C39" s="6"/>
      <c r="D39" s="6"/>
      <c r="E39" s="28"/>
    </row>
    <row r="40" spans="1:5" ht="16" thickBot="1" x14ac:dyDescent="0.25">
      <c r="A40" s="15"/>
      <c r="B40" s="9"/>
      <c r="C40" s="9"/>
      <c r="D40" s="9"/>
      <c r="E40" s="29"/>
    </row>
    <row r="41" spans="1:5" ht="16" thickBot="1" x14ac:dyDescent="0.25">
      <c r="A41" s="17"/>
      <c r="B41" s="18"/>
      <c r="C41" s="19" t="s">
        <v>19</v>
      </c>
      <c r="D41" s="20"/>
      <c r="E41" s="30">
        <f>SUM(E11:E40)</f>
        <v>1168.6199999999999</v>
      </c>
    </row>
    <row r="42" spans="1:5" x14ac:dyDescent="0.2">
      <c r="A42" s="1"/>
      <c r="E42" s="25"/>
    </row>
    <row r="43" spans="1:5" x14ac:dyDescent="0.2">
      <c r="A43" s="1"/>
      <c r="E43" s="25"/>
    </row>
    <row r="44" spans="1:5" x14ac:dyDescent="0.2">
      <c r="A44" s="8"/>
      <c r="E44" s="25"/>
    </row>
    <row r="45" spans="1:5" x14ac:dyDescent="0.2">
      <c r="A45" s="8" t="s">
        <v>14</v>
      </c>
      <c r="D45" t="s">
        <v>18</v>
      </c>
      <c r="E45" s="25"/>
    </row>
    <row r="46" spans="1:5" x14ac:dyDescent="0.2">
      <c r="A46" s="8" t="s">
        <v>15</v>
      </c>
      <c r="B46" s="21">
        <v>45810</v>
      </c>
      <c r="D46" t="s">
        <v>17</v>
      </c>
      <c r="E46" s="25"/>
    </row>
    <row r="47" spans="1:5" x14ac:dyDescent="0.2">
      <c r="A47" s="8" t="s">
        <v>16</v>
      </c>
      <c r="B47" t="s">
        <v>11</v>
      </c>
      <c r="E47" s="25"/>
    </row>
    <row r="48" spans="1:5" ht="16" thickBot="1" x14ac:dyDescent="0.25">
      <c r="A48" s="5"/>
      <c r="B48" s="4"/>
      <c r="C48" s="4"/>
      <c r="D48" s="4"/>
      <c r="E48" s="2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48"/>
  <sheetViews>
    <sheetView zoomScale="87" workbookViewId="0">
      <pane xSplit="5" ySplit="10" topLeftCell="F39" activePane="bottomRight" state="frozen"/>
      <selection pane="topRight" activeCell="F1" sqref="F1"/>
      <selection pane="bottomLeft" activeCell="A11" sqref="A11"/>
      <selection pane="bottomRight" activeCell="C7" sqref="C7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style="31" customWidth="1"/>
  </cols>
  <sheetData>
    <row r="1" spans="1:6" x14ac:dyDescent="0.2">
      <c r="A1" s="34" t="s">
        <v>12</v>
      </c>
      <c r="B1" s="35"/>
      <c r="C1" s="35"/>
      <c r="D1" s="35"/>
      <c r="E1" s="36"/>
    </row>
    <row r="2" spans="1:6" x14ac:dyDescent="0.2">
      <c r="A2" s="37" t="s">
        <v>2</v>
      </c>
      <c r="B2" s="38"/>
      <c r="C2" s="38"/>
      <c r="D2" s="38"/>
      <c r="E2" s="39"/>
    </row>
    <row r="3" spans="1:6" ht="16" thickBot="1" x14ac:dyDescent="0.25">
      <c r="A3" s="40" t="s">
        <v>1</v>
      </c>
      <c r="B3" s="41"/>
      <c r="C3" s="41"/>
      <c r="D3" s="41"/>
      <c r="E3" s="42"/>
    </row>
    <row r="4" spans="1:6" x14ac:dyDescent="0.2">
      <c r="A4" s="43" t="s">
        <v>0</v>
      </c>
      <c r="B4" s="44"/>
      <c r="C4" s="10" t="s">
        <v>21</v>
      </c>
      <c r="D4" s="22" t="s">
        <v>8</v>
      </c>
      <c r="E4" s="23">
        <v>378</v>
      </c>
    </row>
    <row r="5" spans="1:6" x14ac:dyDescent="0.2">
      <c r="A5" s="32" t="s">
        <v>13</v>
      </c>
      <c r="B5" s="33"/>
      <c r="C5" s="2" t="s">
        <v>22</v>
      </c>
      <c r="D5" s="7" t="s">
        <v>10</v>
      </c>
      <c r="E5" s="24" t="s">
        <v>23</v>
      </c>
    </row>
    <row r="6" spans="1:6" x14ac:dyDescent="0.2">
      <c r="A6" s="32" t="s">
        <v>3</v>
      </c>
      <c r="B6" s="33"/>
      <c r="C6" t="s">
        <v>24</v>
      </c>
      <c r="E6" s="25"/>
    </row>
    <row r="7" spans="1:6" x14ac:dyDescent="0.2">
      <c r="A7" s="32" t="s">
        <v>20</v>
      </c>
      <c r="B7" s="33"/>
      <c r="C7" t="s">
        <v>52</v>
      </c>
      <c r="E7" s="25"/>
    </row>
    <row r="8" spans="1:6" x14ac:dyDescent="0.2">
      <c r="A8" s="32"/>
      <c r="B8" s="33"/>
      <c r="E8" s="25"/>
    </row>
    <row r="9" spans="1:6" ht="16" thickBot="1" x14ac:dyDescent="0.25">
      <c r="A9" s="3"/>
      <c r="B9" s="4"/>
      <c r="C9" s="4"/>
      <c r="D9" s="4"/>
      <c r="E9" s="26"/>
    </row>
    <row r="10" spans="1:6" s="7" customFormat="1" ht="16" thickBot="1" x14ac:dyDescent="0.25">
      <c r="A10" s="12" t="s">
        <v>4</v>
      </c>
      <c r="B10" s="13" t="s">
        <v>9</v>
      </c>
      <c r="C10" s="13" t="s">
        <v>5</v>
      </c>
      <c r="D10" s="13" t="s">
        <v>6</v>
      </c>
      <c r="E10" s="27" t="s">
        <v>7</v>
      </c>
    </row>
    <row r="11" spans="1:6" x14ac:dyDescent="0.2">
      <c r="A11" s="14">
        <v>1</v>
      </c>
      <c r="B11" s="16">
        <v>45880</v>
      </c>
      <c r="C11" s="6" t="s">
        <v>38</v>
      </c>
      <c r="D11" s="6" t="s">
        <v>39</v>
      </c>
      <c r="E11" s="28">
        <v>1721.04</v>
      </c>
      <c r="F11" t="s">
        <v>36</v>
      </c>
    </row>
    <row r="12" spans="1:6" x14ac:dyDescent="0.2">
      <c r="A12" s="14">
        <v>2</v>
      </c>
      <c r="B12" s="16">
        <v>45876</v>
      </c>
      <c r="C12" s="6" t="s">
        <v>37</v>
      </c>
      <c r="D12" s="6" t="s">
        <v>39</v>
      </c>
      <c r="E12" s="28">
        <v>1442.72</v>
      </c>
      <c r="F12" t="s">
        <v>36</v>
      </c>
    </row>
    <row r="13" spans="1:6" x14ac:dyDescent="0.2">
      <c r="A13" s="14">
        <v>3</v>
      </c>
      <c r="B13" s="16">
        <v>45876</v>
      </c>
      <c r="C13" s="6" t="s">
        <v>40</v>
      </c>
      <c r="D13" s="6" t="s">
        <v>41</v>
      </c>
      <c r="E13" s="28">
        <v>50</v>
      </c>
      <c r="F13" t="s">
        <v>36</v>
      </c>
    </row>
    <row r="14" spans="1:6" x14ac:dyDescent="0.2">
      <c r="A14" s="14">
        <v>4</v>
      </c>
      <c r="B14" s="16">
        <v>45876</v>
      </c>
      <c r="C14" s="6" t="s">
        <v>44</v>
      </c>
      <c r="D14" s="6" t="s">
        <v>42</v>
      </c>
      <c r="E14" s="28">
        <v>749.7</v>
      </c>
      <c r="F14" t="s">
        <v>36</v>
      </c>
    </row>
    <row r="15" spans="1:6" x14ac:dyDescent="0.2">
      <c r="A15" s="14">
        <v>5</v>
      </c>
      <c r="B15" s="16">
        <v>45875</v>
      </c>
      <c r="C15" s="6" t="s">
        <v>49</v>
      </c>
      <c r="D15" s="11" t="s">
        <v>48</v>
      </c>
      <c r="E15" s="28">
        <v>300</v>
      </c>
      <c r="F15" t="s">
        <v>36</v>
      </c>
    </row>
    <row r="16" spans="1:6" x14ac:dyDescent="0.2">
      <c r="A16" s="14">
        <v>6</v>
      </c>
      <c r="B16" s="16">
        <v>45868</v>
      </c>
      <c r="C16" s="6" t="s">
        <v>49</v>
      </c>
      <c r="D16" s="11" t="s">
        <v>48</v>
      </c>
      <c r="E16" s="28">
        <v>300</v>
      </c>
      <c r="F16" t="s">
        <v>36</v>
      </c>
    </row>
    <row r="17" spans="1:6" x14ac:dyDescent="0.2">
      <c r="A17" s="14">
        <v>7</v>
      </c>
      <c r="B17" s="16">
        <v>45852</v>
      </c>
      <c r="C17" s="6" t="s">
        <v>51</v>
      </c>
      <c r="D17" s="11" t="s">
        <v>48</v>
      </c>
      <c r="E17" s="28">
        <v>1000</v>
      </c>
      <c r="F17" t="s">
        <v>36</v>
      </c>
    </row>
    <row r="18" spans="1:6" x14ac:dyDescent="0.2">
      <c r="A18" s="14">
        <v>8</v>
      </c>
      <c r="B18" s="16"/>
      <c r="C18" s="6"/>
      <c r="D18" s="11"/>
      <c r="E18" s="28"/>
    </row>
    <row r="19" spans="1:6" x14ac:dyDescent="0.2">
      <c r="A19" s="14">
        <v>9</v>
      </c>
      <c r="B19" s="16"/>
      <c r="C19" s="6"/>
      <c r="D19" s="6"/>
      <c r="E19" s="28"/>
    </row>
    <row r="20" spans="1:6" x14ac:dyDescent="0.2">
      <c r="A20" s="14">
        <v>10</v>
      </c>
      <c r="B20" s="16"/>
      <c r="C20" s="6"/>
      <c r="D20" s="6"/>
      <c r="E20" s="28"/>
    </row>
    <row r="21" spans="1:6" x14ac:dyDescent="0.2">
      <c r="A21" s="14">
        <v>11</v>
      </c>
      <c r="B21" s="16"/>
      <c r="C21" s="6"/>
      <c r="D21" s="6"/>
      <c r="E21" s="28"/>
    </row>
    <row r="22" spans="1:6" x14ac:dyDescent="0.2">
      <c r="A22" s="14">
        <v>12</v>
      </c>
      <c r="B22" s="16"/>
      <c r="C22" s="6"/>
      <c r="D22" s="6"/>
      <c r="E22" s="28"/>
    </row>
    <row r="23" spans="1:6" x14ac:dyDescent="0.2">
      <c r="A23" s="14">
        <v>13</v>
      </c>
      <c r="B23" s="16"/>
      <c r="C23" s="6"/>
      <c r="D23" s="6"/>
      <c r="E23" s="28"/>
    </row>
    <row r="24" spans="1:6" x14ac:dyDescent="0.2">
      <c r="A24" s="14">
        <v>14</v>
      </c>
      <c r="B24" s="16"/>
      <c r="C24" s="6"/>
      <c r="D24" s="6"/>
      <c r="E24" s="28"/>
    </row>
    <row r="25" spans="1:6" x14ac:dyDescent="0.2">
      <c r="A25" s="14">
        <v>15</v>
      </c>
      <c r="B25" s="16"/>
      <c r="C25" s="6"/>
      <c r="D25" s="6"/>
      <c r="E25" s="28"/>
    </row>
    <row r="26" spans="1:6" x14ac:dyDescent="0.2">
      <c r="A26" s="14">
        <v>16</v>
      </c>
      <c r="B26" s="16"/>
      <c r="C26" s="6"/>
      <c r="D26" s="6"/>
      <c r="E26" s="28"/>
    </row>
    <row r="27" spans="1:6" x14ac:dyDescent="0.2">
      <c r="A27" s="14">
        <v>17</v>
      </c>
      <c r="B27" s="16"/>
      <c r="C27" s="6"/>
      <c r="D27" s="6"/>
      <c r="E27" s="28"/>
    </row>
    <row r="28" spans="1:6" x14ac:dyDescent="0.2">
      <c r="A28" s="14">
        <v>18</v>
      </c>
      <c r="B28" s="6"/>
      <c r="C28" s="6"/>
      <c r="D28" s="6"/>
      <c r="E28" s="28"/>
    </row>
    <row r="29" spans="1:6" x14ac:dyDescent="0.2">
      <c r="A29" s="14">
        <v>19</v>
      </c>
      <c r="B29" s="6"/>
      <c r="C29" s="6"/>
      <c r="D29" s="6"/>
      <c r="E29" s="28"/>
    </row>
    <row r="30" spans="1:6" x14ac:dyDescent="0.2">
      <c r="A30" s="14">
        <v>20</v>
      </c>
      <c r="B30" s="6"/>
      <c r="C30" s="6"/>
      <c r="D30" s="6"/>
      <c r="E30" s="28"/>
    </row>
    <row r="31" spans="1:6" x14ac:dyDescent="0.2">
      <c r="A31" s="14">
        <v>21</v>
      </c>
      <c r="B31" s="6"/>
      <c r="C31" s="6"/>
      <c r="D31" s="6"/>
      <c r="E31" s="28"/>
    </row>
    <row r="32" spans="1:6" x14ac:dyDescent="0.2">
      <c r="A32" s="14">
        <v>22</v>
      </c>
      <c r="B32" s="6"/>
      <c r="C32" s="6"/>
      <c r="D32" s="6"/>
      <c r="E32" s="28"/>
    </row>
    <row r="33" spans="1:5" x14ac:dyDescent="0.2">
      <c r="A33" s="14">
        <v>23</v>
      </c>
      <c r="B33" s="6"/>
      <c r="C33" s="6"/>
      <c r="D33" s="6"/>
      <c r="E33" s="28"/>
    </row>
    <row r="34" spans="1:5" x14ac:dyDescent="0.2">
      <c r="A34" s="14">
        <v>24</v>
      </c>
      <c r="B34" s="6"/>
      <c r="C34" s="6"/>
      <c r="D34" s="6"/>
      <c r="E34" s="28"/>
    </row>
    <row r="35" spans="1:5" x14ac:dyDescent="0.2">
      <c r="A35" s="14">
        <v>25</v>
      </c>
      <c r="B35" s="6"/>
      <c r="C35" s="6"/>
      <c r="D35" s="6"/>
      <c r="E35" s="28"/>
    </row>
    <row r="36" spans="1:5" x14ac:dyDescent="0.2">
      <c r="A36" s="14">
        <v>26</v>
      </c>
      <c r="B36" s="6"/>
      <c r="C36" s="6"/>
      <c r="D36" s="6"/>
      <c r="E36" s="28"/>
    </row>
    <row r="37" spans="1:5" x14ac:dyDescent="0.2">
      <c r="A37" s="14">
        <v>27</v>
      </c>
      <c r="B37" s="6"/>
      <c r="C37" s="6"/>
      <c r="D37" s="6"/>
      <c r="E37" s="28"/>
    </row>
    <row r="38" spans="1:5" x14ac:dyDescent="0.2">
      <c r="A38" s="14">
        <v>28</v>
      </c>
      <c r="B38" s="6"/>
      <c r="C38" s="6"/>
      <c r="D38" s="6"/>
      <c r="E38" s="28"/>
    </row>
    <row r="39" spans="1:5" x14ac:dyDescent="0.2">
      <c r="A39" s="14">
        <v>29</v>
      </c>
      <c r="B39" s="6"/>
      <c r="C39" s="6"/>
      <c r="D39" s="6"/>
      <c r="E39" s="28"/>
    </row>
    <row r="40" spans="1:5" ht="16" thickBot="1" x14ac:dyDescent="0.25">
      <c r="A40" s="15"/>
      <c r="B40" s="9"/>
      <c r="C40" s="9"/>
      <c r="D40" s="9"/>
      <c r="E40" s="29"/>
    </row>
    <row r="41" spans="1:5" ht="16" thickBot="1" x14ac:dyDescent="0.25">
      <c r="A41" s="17"/>
      <c r="B41" s="18"/>
      <c r="C41" s="19" t="s">
        <v>19</v>
      </c>
      <c r="D41" s="20"/>
      <c r="E41" s="30">
        <f>SUM(E11:E40)</f>
        <v>5563.46</v>
      </c>
    </row>
    <row r="42" spans="1:5" x14ac:dyDescent="0.2">
      <c r="A42" s="1"/>
      <c r="E42" s="25"/>
    </row>
    <row r="43" spans="1:5" x14ac:dyDescent="0.2">
      <c r="A43" s="1"/>
      <c r="E43" s="25"/>
    </row>
    <row r="44" spans="1:5" x14ac:dyDescent="0.2">
      <c r="A44" s="8"/>
      <c r="E44" s="25"/>
    </row>
    <row r="45" spans="1:5" x14ac:dyDescent="0.2">
      <c r="A45" s="8" t="s">
        <v>14</v>
      </c>
      <c r="D45" t="s">
        <v>18</v>
      </c>
      <c r="E45" s="25"/>
    </row>
    <row r="46" spans="1:5" x14ac:dyDescent="0.2">
      <c r="A46" s="8" t="s">
        <v>15</v>
      </c>
      <c r="B46" s="21">
        <v>45810</v>
      </c>
      <c r="D46" t="s">
        <v>17</v>
      </c>
      <c r="E46" s="25"/>
    </row>
    <row r="47" spans="1:5" x14ac:dyDescent="0.2">
      <c r="A47" s="8" t="s">
        <v>16</v>
      </c>
      <c r="B47" t="s">
        <v>11</v>
      </c>
      <c r="E47" s="25"/>
    </row>
    <row r="48" spans="1:5" ht="16" thickBot="1" x14ac:dyDescent="0.25">
      <c r="A48" s="5"/>
      <c r="B48" s="4"/>
      <c r="C48" s="4"/>
      <c r="D48" s="4"/>
      <c r="E48" s="2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</vt:lpstr>
      <vt:lpstr>DUBAI</vt:lpstr>
      <vt:lpstr>LOCAL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2025-08-30T10:02:13Z</dcterms:modified>
</cp:coreProperties>
</file>