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9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9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APRIL EXPENSE" sheetId="1" r:id="rId4"/>
    <sheet state="visible" name="Copy of MAR EXPENSE" sheetId="2" r:id="rId5"/>
    <sheet state="visible" name="Copy of FEB EXPENSE" sheetId="3" r:id="rId6"/>
    <sheet state="visible" name="JAN EXPENSE" sheetId="4" r:id="rId7"/>
    <sheet state="visible" name="DEC EXPENSE" sheetId="5" r:id="rId8"/>
    <sheet state="hidden" name="Sheet2" sheetId="6" r:id="rId9"/>
    <sheet state="visible" name="OCT EXPENSE" sheetId="7" r:id="rId10"/>
    <sheet state="visible" name="SEPT EXPENSE" sheetId="8" r:id="rId11"/>
    <sheet state="visible" name="Sheet1" sheetId="9" r:id="rId12"/>
  </sheets>
  <definedNames>
    <definedName hidden="1" localSheetId="0" name="_xlnm._FilterDatabase">'APRIL EXPENSE'!$A$10:$E$20</definedName>
    <definedName hidden="1" localSheetId="1" name="_xlnm._FilterDatabase">'Copy of MAR EXPENSE'!$A$10:$E$27</definedName>
    <definedName hidden="1" localSheetId="2" name="_xlnm._FilterDatabase">'Copy of FEB EXPENSE'!$A$10:$E$38</definedName>
  </definedNames>
  <calcPr/>
  <extLst>
    <ext uri="GoogleSheetsCustomDataVersion2">
      <go:sheetsCustomData xmlns:go="http://customooxmlschemas.google.com/" r:id="rId13" roundtripDataChecksum="h0fuVpVtxiA0pse3CDUHsV2p3re5+vmeDXgA/SHjl2o="/>
    </ext>
  </extLst>
</workbook>
</file>

<file path=xl/sharedStrings.xml><?xml version="1.0" encoding="utf-8"?>
<sst xmlns="http://schemas.openxmlformats.org/spreadsheetml/2006/main" count="584" uniqueCount="113">
  <si>
    <t>Groyyo Private Limited</t>
  </si>
  <si>
    <t>B108, GoWork, Udyog Vihar Phase -1</t>
  </si>
  <si>
    <t xml:space="preserve">Sector 20, Gurgaon 122016, India </t>
  </si>
  <si>
    <t>Employee Name</t>
  </si>
  <si>
    <t xml:space="preserve">KARTIK ARORA </t>
  </si>
  <si>
    <t>Employee Id</t>
  </si>
  <si>
    <t>Period</t>
  </si>
  <si>
    <t>From 01st April 2026 to 15th April 2026</t>
  </si>
  <si>
    <t>Location</t>
  </si>
  <si>
    <t>Gurgaon</t>
  </si>
  <si>
    <t>Purpose</t>
  </si>
  <si>
    <t>Customer Name</t>
  </si>
  <si>
    <t>LPP SA + BALMHOK + PEACOCK + JDY</t>
  </si>
  <si>
    <t>SL No</t>
  </si>
  <si>
    <t>Bill Date</t>
  </si>
  <si>
    <t>Particulars</t>
  </si>
  <si>
    <t>Category</t>
  </si>
  <si>
    <t>Amount</t>
  </si>
  <si>
    <t xml:space="preserve">PORTER CHARGES </t>
  </si>
  <si>
    <t xml:space="preserve">SOURCING </t>
  </si>
  <si>
    <t xml:space="preserve">GOING TO 3M EXIM FROM HOME, CHRIST &amp; BACK TO HOME </t>
  </si>
  <si>
    <t xml:space="preserve">TOLL CHARGES </t>
  </si>
  <si>
    <t>13/04/2026</t>
  </si>
  <si>
    <t xml:space="preserve">GOING TO 3M EXIM FROM HOME &amp; BACK TO OFFICE </t>
  </si>
  <si>
    <t>15/04/2026</t>
  </si>
  <si>
    <t>TOTAL</t>
  </si>
  <si>
    <t>Employee Signature</t>
  </si>
  <si>
    <t>Approver Signature</t>
  </si>
  <si>
    <t>Date</t>
  </si>
  <si>
    <t>Approver Name</t>
  </si>
  <si>
    <t>Place</t>
  </si>
  <si>
    <t>From 13th Mar 2026 to 31st Mar 2026</t>
  </si>
  <si>
    <t>13/3/2026</t>
  </si>
  <si>
    <t xml:space="preserve">GOING TO GPL FROM OFFICE </t>
  </si>
  <si>
    <t>17/3/2026</t>
  </si>
  <si>
    <t xml:space="preserve">GOING TO GPL FROM OFFICE &amp; BACK TO OFFICE </t>
  </si>
  <si>
    <t>18/3/2026</t>
  </si>
  <si>
    <t>21/3/2026</t>
  </si>
  <si>
    <t>23/3/2026</t>
  </si>
  <si>
    <t>25/3/2026</t>
  </si>
  <si>
    <t>27/3/2026</t>
  </si>
  <si>
    <t>28/3/2026</t>
  </si>
  <si>
    <t>31/3/2026</t>
  </si>
  <si>
    <t>From 02nd Feb 2026 to 12th Mar 2026</t>
  </si>
  <si>
    <t>GOING TO GROWEL IMPEX FROM HOME, THEN 3M EXIM &amp; BACK TO HOME</t>
  </si>
  <si>
    <t xml:space="preserve">GOING TO ANUPAM PRINTS &amp; BACK TO GROYYO OFFICE </t>
  </si>
  <si>
    <t>COURIER CHARGES FROM 3M TO GROYYO</t>
  </si>
  <si>
    <t>GOING TO GPL, BS OFFICE &amp; BACK TO OFFICE + PARKING CHARGES</t>
  </si>
  <si>
    <t xml:space="preserve">GOING TO 3M EXIM FROM HOME, CHRIST &amp; BACK TO OFFICE </t>
  </si>
  <si>
    <t xml:space="preserve">GOING TO CHRIST FROM OFFICE </t>
  </si>
  <si>
    <t xml:space="preserve">GOING TO 3M EXIM FROM HOME, CHRIST, ANUPAM &amp; BACK TO HOME </t>
  </si>
  <si>
    <t>GOING TO GPL FROM OFFICE &amp; WENT TO 3M EXIM</t>
  </si>
  <si>
    <t>From 02nd Jan 2026 to 31st Jan 2026</t>
  </si>
  <si>
    <t xml:space="preserve">GOING TO 3M EXIM FROM HOME, THEN GPL &amp; BACK TO GROYYO OFFICE </t>
  </si>
  <si>
    <t>GOING TO 3M EXIM FROM HOME &amp; BACK TO HOME</t>
  </si>
  <si>
    <t>GOING TO GPL FROM OFFICE, 3M &amp; BACK TO HOME</t>
  </si>
  <si>
    <t xml:space="preserve">GOING TO GROWEL FROM HOME, 3M &amp; BACK TO HOME </t>
  </si>
  <si>
    <t>From 01st Dec to 01st Jan 2026</t>
  </si>
  <si>
    <t>GOING TO GPL FROM OFFICE &amp; BACK TO OFFICE</t>
  </si>
  <si>
    <t xml:space="preserve">GOING TO GROWEL FROM GPL &amp; BACK TO GROYYO OFFICE </t>
  </si>
  <si>
    <t xml:space="preserve">GOING TO SABITA HOME FROM GPL &amp; BACK TO GPL (FOR REVIEWING PP SAMPLES) </t>
  </si>
  <si>
    <t>GOING TO PASHUPATI FROM HOME &amp; BACK TO HOME</t>
  </si>
  <si>
    <t xml:space="preserve">TOLL CHARGES FOR PASHUPATI VISIT </t>
  </si>
  <si>
    <t xml:space="preserve">GOING TO 3M EXIM FROM GROYYO OFFICE, CHRIST &amp; BACK TO HOME </t>
  </si>
  <si>
    <t xml:space="preserve">5 -10 pcs </t>
  </si>
  <si>
    <t xml:space="preserve">each colour each size </t>
  </si>
  <si>
    <t xml:space="preserve">diego skirt </t>
  </si>
  <si>
    <t xml:space="preserve">diego dress </t>
  </si>
  <si>
    <t>From 7th Oct to 12th Nov 2025</t>
  </si>
  <si>
    <t xml:space="preserve">LPP SA + BALMHOK </t>
  </si>
  <si>
    <t xml:space="preserve">GOING TO BS OFFICE &amp; BACK TO OFFICE </t>
  </si>
  <si>
    <t>BS OFFICE PARKING CHARGE</t>
  </si>
  <si>
    <t>From 1st Sept to 4th Oct 2025</t>
  </si>
  <si>
    <t xml:space="preserve">GOING TO GPL, USNS TEXTILE AND APPARELS AND BACK TO OFFICE </t>
  </si>
  <si>
    <t xml:space="preserve">GOING TO OFFICE FROM GPL </t>
  </si>
  <si>
    <t xml:space="preserve">PORTER CHARGES FOR FARIDABAD TO GROYYO OFFICE </t>
  </si>
  <si>
    <t xml:space="preserve">diego color each meter with lining </t>
  </si>
  <si>
    <t xml:space="preserve">testing requirements </t>
  </si>
  <si>
    <t>Supplier</t>
  </si>
  <si>
    <t>MD Supplier</t>
  </si>
  <si>
    <t>Order</t>
  </si>
  <si>
    <t>Style Number</t>
  </si>
  <si>
    <t>Style Name</t>
  </si>
  <si>
    <t>Colour</t>
  </si>
  <si>
    <t>Country</t>
  </si>
  <si>
    <t>Factory</t>
  </si>
  <si>
    <t>Department</t>
  </si>
  <si>
    <t>Subcategory</t>
  </si>
  <si>
    <t>Test Type</t>
  </si>
  <si>
    <t>LAB</t>
  </si>
  <si>
    <t>Rating</t>
  </si>
  <si>
    <t>QTY</t>
  </si>
  <si>
    <t>Repeated Style?</t>
  </si>
  <si>
    <t>GROYYO PVT LTD.</t>
  </si>
  <si>
    <t>GPVPSH4400049</t>
  </si>
  <si>
    <t>JDYGILL LINEN HW SHORTS WVN DIA</t>
  </si>
  <si>
    <t>Brindle</t>
  </si>
  <si>
    <t>INDIA</t>
  </si>
  <si>
    <t>Rue Fashion Private Limited</t>
  </si>
  <si>
    <t>ONLY</t>
  </si>
  <si>
    <t>Shorts</t>
  </si>
  <si>
    <t>Regular</t>
  </si>
  <si>
    <t>Bureau Veritas</t>
  </si>
  <si>
    <t>B</t>
  </si>
  <si>
    <t>NO</t>
  </si>
  <si>
    <t>GPVPSH4400050</t>
  </si>
  <si>
    <t>Caribou</t>
  </si>
  <si>
    <t>Olive Drab</t>
  </si>
  <si>
    <t>GPVPSH4399981</t>
  </si>
  <si>
    <t>JDYMILAN LINEN S/S MIDI DRESS WVN</t>
  </si>
  <si>
    <t>Orchid Petal</t>
  </si>
  <si>
    <t>Short Dress</t>
  </si>
  <si>
    <t>GPVPSH4399993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</si>
</sst>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m/dd/yyyy"/>
    <numFmt numFmtId="165" formatCode="_ * #,##0_ ;_ * \-#,##0_ ;_ * &quot;-&quot;??_ ;_ @_ "/>
  </numFmts>
  <fonts count="7">
    <font>
      <sz val="11.0"/>
      <color theme="1"/>
      <name val="Calibri"/>
      <scheme val="minor"/>
    </font>
    <font>
      <b/>
      <sz val="11.0"/>
      <color theme="1"/>
      <name val="Calibri"/>
    </font>
    <font/>
    <font>
      <sz val="11.0"/>
      <color theme="1"/>
      <name val="Calibri"/>
    </font>
    <font>
      <color theme="1"/>
      <name val="Calibri"/>
    </font>
    <font>
      <b/>
      <sz val="7.0"/>
      <color theme="1"/>
      <name val="Calibri"/>
    </font>
    <font>
      <sz val="7.0"/>
      <color theme="1"/>
      <name val="Calibri"/>
    </font>
  </fonts>
  <fills count="5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EFEFEF"/>
        <bgColor rgb="FFEFEFEF"/>
      </patternFill>
    </fill>
  </fills>
  <borders count="26">
    <border/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medium">
        <color rgb="FF000000"/>
      </right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80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/>
    </xf>
    <xf borderId="2" fillId="0" fontId="2" numFmtId="0" xfId="0" applyBorder="1" applyFont="1"/>
    <xf borderId="3" fillId="0" fontId="2" numFmtId="0" xfId="0" applyBorder="1" applyFont="1"/>
    <xf borderId="4" fillId="0" fontId="3" numFmtId="0" xfId="0" applyAlignment="1" applyBorder="1" applyFont="1">
      <alignment horizontal="center"/>
    </xf>
    <xf borderId="5" fillId="0" fontId="2" numFmtId="0" xfId="0" applyBorder="1" applyFont="1"/>
    <xf borderId="6" fillId="0" fontId="3" numFmtId="0" xfId="0" applyAlignment="1" applyBorder="1" applyFont="1">
      <alignment horizontal="center"/>
    </xf>
    <xf borderId="7" fillId="0" fontId="2" numFmtId="0" xfId="0" applyBorder="1" applyFont="1"/>
    <xf borderId="8" fillId="0" fontId="2" numFmtId="0" xfId="0" applyBorder="1" applyFont="1"/>
    <xf borderId="1" fillId="0" fontId="1" numFmtId="0" xfId="0" applyAlignment="1" applyBorder="1" applyFont="1">
      <alignment horizontal="left"/>
    </xf>
    <xf borderId="2" fillId="0" fontId="3" numFmtId="0" xfId="0" applyBorder="1" applyFont="1"/>
    <xf borderId="2" fillId="0" fontId="1" numFmtId="0" xfId="0" applyBorder="1" applyFont="1"/>
    <xf borderId="3" fillId="0" fontId="3" numFmtId="0" xfId="0" applyAlignment="1" applyBorder="1" applyFont="1">
      <alignment horizontal="left"/>
    </xf>
    <xf borderId="4" fillId="0" fontId="1" numFmtId="0" xfId="0" applyAlignment="1" applyBorder="1" applyFont="1">
      <alignment horizontal="left"/>
    </xf>
    <xf quotePrefix="1" borderId="0" fillId="0" fontId="3" numFmtId="0" xfId="0" applyAlignment="1" applyFont="1">
      <alignment readingOrder="0"/>
    </xf>
    <xf borderId="0" fillId="0" fontId="1" numFmtId="0" xfId="0" applyFont="1"/>
    <xf quotePrefix="1" borderId="5" fillId="0" fontId="3" numFmtId="0" xfId="0" applyAlignment="1" applyBorder="1" applyFont="1">
      <alignment horizontal="left"/>
    </xf>
    <xf borderId="5" fillId="0" fontId="3" numFmtId="0" xfId="0" applyBorder="1" applyFont="1"/>
    <xf borderId="0" fillId="0" fontId="4" numFmtId="0" xfId="0" applyFont="1"/>
    <xf borderId="6" fillId="0" fontId="3" numFmtId="0" xfId="0" applyBorder="1" applyFont="1"/>
    <xf borderId="7" fillId="0" fontId="3" numFmtId="0" xfId="0" applyBorder="1" applyFont="1"/>
    <xf borderId="8" fillId="0" fontId="3" numFmtId="0" xfId="0" applyBorder="1" applyFont="1"/>
    <xf borderId="9" fillId="2" fontId="1" numFmtId="0" xfId="0" applyAlignment="1" applyBorder="1" applyFill="1" applyFont="1">
      <alignment horizontal="center"/>
    </xf>
    <xf borderId="10" fillId="2" fontId="1" numFmtId="0" xfId="0" applyAlignment="1" applyBorder="1" applyFont="1">
      <alignment horizontal="center"/>
    </xf>
    <xf borderId="11" fillId="2" fontId="1" numFmtId="0" xfId="0" applyAlignment="1" applyBorder="1" applyFont="1">
      <alignment horizontal="center"/>
    </xf>
    <xf borderId="0" fillId="2" fontId="1" numFmtId="0" xfId="0" applyFont="1"/>
    <xf borderId="12" fillId="2" fontId="3" numFmtId="0" xfId="0" applyAlignment="1" applyBorder="1" applyFont="1">
      <alignment horizontal="center"/>
    </xf>
    <xf borderId="13" fillId="2" fontId="3" numFmtId="164" xfId="0" applyAlignment="1" applyBorder="1" applyFont="1" applyNumberFormat="1">
      <alignment horizontal="left" readingOrder="0"/>
    </xf>
    <xf borderId="14" fillId="2" fontId="3" numFmtId="0" xfId="0" applyAlignment="1" applyBorder="1" applyFont="1">
      <alignment readingOrder="0"/>
    </xf>
    <xf borderId="15" fillId="2" fontId="3" numFmtId="0" xfId="0" applyAlignment="1" applyBorder="1" applyFont="1">
      <alignment horizontal="center"/>
    </xf>
    <xf borderId="16" fillId="2" fontId="1" numFmtId="165" xfId="0" applyAlignment="1" applyBorder="1" applyFont="1" applyNumberFormat="1">
      <alignment readingOrder="0"/>
    </xf>
    <xf borderId="0" fillId="2" fontId="4" numFmtId="0" xfId="0" applyFont="1"/>
    <xf borderId="13" fillId="2" fontId="3" numFmtId="0" xfId="0" applyBorder="1" applyFont="1"/>
    <xf borderId="17" fillId="2" fontId="1" numFmtId="165" xfId="0" applyBorder="1" applyFont="1" applyNumberFormat="1"/>
    <xf borderId="17" fillId="2" fontId="1" numFmtId="165" xfId="0" applyAlignment="1" applyBorder="1" applyFont="1" applyNumberFormat="1">
      <alignment readingOrder="0"/>
    </xf>
    <xf borderId="13" fillId="2" fontId="3" numFmtId="0" xfId="0" applyAlignment="1" applyBorder="1" applyFont="1">
      <alignment horizontal="left" readingOrder="0"/>
    </xf>
    <xf borderId="18" fillId="2" fontId="3" numFmtId="0" xfId="0" applyAlignment="1" applyBorder="1" applyFont="1">
      <alignment horizontal="center"/>
    </xf>
    <xf borderId="19" fillId="2" fontId="3" numFmtId="0" xfId="0" applyBorder="1" applyFont="1"/>
    <xf borderId="19" fillId="2" fontId="1" numFmtId="0" xfId="0" applyAlignment="1" applyBorder="1" applyFont="1">
      <alignment horizontal="center"/>
    </xf>
    <xf borderId="13" fillId="2" fontId="1" numFmtId="0" xfId="0" applyBorder="1" applyFont="1"/>
    <xf borderId="0" fillId="0" fontId="1" numFmtId="0" xfId="0" applyAlignment="1" applyFont="1">
      <alignment horizontal="center"/>
    </xf>
    <xf borderId="5" fillId="0" fontId="1" numFmtId="165" xfId="0" applyBorder="1" applyFont="1" applyNumberFormat="1"/>
    <xf borderId="4" fillId="0" fontId="3" numFmtId="0" xfId="0" applyAlignment="1" applyBorder="1" applyFont="1">
      <alignment horizontal="left"/>
    </xf>
    <xf borderId="0" fillId="0" fontId="3" numFmtId="14" xfId="0" applyAlignment="1" applyFont="1" applyNumberFormat="1">
      <alignment horizontal="left" readingOrder="0"/>
    </xf>
    <xf borderId="13" fillId="2" fontId="3" numFmtId="0" xfId="0" applyAlignment="1" applyBorder="1" applyFont="1">
      <alignment readingOrder="0"/>
    </xf>
    <xf borderId="7" fillId="2" fontId="1" numFmtId="0" xfId="0" applyBorder="1" applyFont="1"/>
    <xf quotePrefix="1" borderId="0" fillId="0" fontId="3" numFmtId="0" xfId="0" applyFont="1"/>
    <xf borderId="13" fillId="2" fontId="3" numFmtId="14" xfId="0" applyBorder="1" applyFont="1" applyNumberFormat="1"/>
    <xf borderId="0" fillId="0" fontId="3" numFmtId="14" xfId="0" applyAlignment="1" applyFont="1" applyNumberFormat="1">
      <alignment horizontal="left"/>
    </xf>
    <xf quotePrefix="1" borderId="0" fillId="0" fontId="3" numFmtId="17" xfId="0" applyFont="1" applyNumberFormat="1"/>
    <xf borderId="9" fillId="0" fontId="1" numFmtId="0" xfId="0" applyAlignment="1" applyBorder="1" applyFont="1">
      <alignment horizontal="center"/>
    </xf>
    <xf borderId="10" fillId="0" fontId="1" numFmtId="0" xfId="0" applyAlignment="1" applyBorder="1" applyFont="1">
      <alignment horizontal="center"/>
    </xf>
    <xf borderId="11" fillId="0" fontId="1" numFmtId="0" xfId="0" applyAlignment="1" applyBorder="1" applyFont="1">
      <alignment horizontal="center"/>
    </xf>
    <xf borderId="12" fillId="0" fontId="3" numFmtId="0" xfId="0" applyAlignment="1" applyBorder="1" applyFont="1">
      <alignment horizontal="center"/>
    </xf>
    <xf borderId="13" fillId="0" fontId="3" numFmtId="14" xfId="0" applyBorder="1" applyFont="1" applyNumberFormat="1"/>
    <xf borderId="13" fillId="0" fontId="3" numFmtId="0" xfId="0" applyBorder="1" applyFont="1"/>
    <xf borderId="15" fillId="0" fontId="3" numFmtId="0" xfId="0" applyAlignment="1" applyBorder="1" applyFont="1">
      <alignment horizontal="center"/>
    </xf>
    <xf borderId="17" fillId="0" fontId="1" numFmtId="165" xfId="0" applyBorder="1" applyFont="1" applyNumberFormat="1"/>
    <xf borderId="18" fillId="0" fontId="3" numFmtId="0" xfId="0" applyAlignment="1" applyBorder="1" applyFont="1">
      <alignment horizontal="center"/>
    </xf>
    <xf borderId="19" fillId="0" fontId="3" numFmtId="0" xfId="0" applyBorder="1" applyFont="1"/>
    <xf borderId="19" fillId="0" fontId="1" numFmtId="0" xfId="0" applyAlignment="1" applyBorder="1" applyFont="1">
      <alignment horizontal="center"/>
    </xf>
    <xf borderId="7" fillId="0" fontId="1" numFmtId="0" xfId="0" applyBorder="1" applyFont="1"/>
    <xf borderId="17" fillId="3" fontId="1" numFmtId="165" xfId="0" applyBorder="1" applyFill="1" applyFont="1" applyNumberFormat="1"/>
    <xf borderId="13" fillId="3" fontId="3" numFmtId="0" xfId="0" applyAlignment="1" applyBorder="1" applyFont="1">
      <alignment horizontal="left" shrinkToFit="0" vertical="center" wrapText="1"/>
    </xf>
    <xf borderId="13" fillId="3" fontId="3" numFmtId="0" xfId="0" applyBorder="1" applyFont="1"/>
    <xf borderId="8" fillId="0" fontId="1" numFmtId="165" xfId="0" applyBorder="1" applyFont="1" applyNumberFormat="1"/>
    <xf borderId="17" fillId="3" fontId="3" numFmtId="165" xfId="0" applyBorder="1" applyFont="1" applyNumberFormat="1"/>
    <xf borderId="14" fillId="0" fontId="3" numFmtId="0" xfId="0" applyBorder="1" applyFont="1"/>
    <xf borderId="13" fillId="0" fontId="3" numFmtId="0" xfId="0" applyAlignment="1" applyBorder="1" applyFont="1">
      <alignment horizontal="center"/>
    </xf>
    <xf borderId="13" fillId="3" fontId="3" numFmtId="165" xfId="0" applyBorder="1" applyFont="1" applyNumberFormat="1"/>
    <xf borderId="20" fillId="4" fontId="5" numFmtId="0" xfId="0" applyAlignment="1" applyBorder="1" applyFill="1" applyFont="1">
      <alignment horizontal="center" shrinkToFit="0" vertical="center" wrapText="1"/>
    </xf>
    <xf borderId="21" fillId="4" fontId="5" numFmtId="0" xfId="0" applyAlignment="1" applyBorder="1" applyFont="1">
      <alignment horizontal="center" shrinkToFit="0" vertical="center" wrapText="1"/>
    </xf>
    <xf borderId="22" fillId="4" fontId="5" numFmtId="0" xfId="0" applyAlignment="1" applyBorder="1" applyFont="1">
      <alignment horizontal="center" shrinkToFit="0" vertical="center" wrapText="1"/>
    </xf>
    <xf borderId="12" fillId="0" fontId="6" numFmtId="0" xfId="0" applyAlignment="1" applyBorder="1" applyFont="1">
      <alignment shrinkToFit="0" vertical="center" wrapText="1"/>
    </xf>
    <xf borderId="13" fillId="0" fontId="6" numFmtId="0" xfId="0" applyAlignment="1" applyBorder="1" applyFont="1">
      <alignment shrinkToFit="0" vertical="center" wrapText="1"/>
    </xf>
    <xf borderId="17" fillId="0" fontId="6" numFmtId="0" xfId="0" applyAlignment="1" applyBorder="1" applyFont="1">
      <alignment shrinkToFit="0" vertical="center" wrapText="1"/>
    </xf>
    <xf borderId="23" fillId="0" fontId="6" numFmtId="0" xfId="0" applyAlignment="1" applyBorder="1" applyFont="1">
      <alignment shrinkToFit="0" vertical="center" wrapText="1"/>
    </xf>
    <xf borderId="24" fillId="0" fontId="6" numFmtId="0" xfId="0" applyAlignment="1" applyBorder="1" applyFont="1">
      <alignment shrinkToFit="0" vertical="center" wrapText="1"/>
    </xf>
    <xf borderId="25" fillId="0" fontId="6" numFmtId="0" xfId="0" applyAlignment="1" applyBorder="1" applyFont="1">
      <alignment shrinkToFit="0" vertical="center" wrapText="1"/>
    </xf>
    <xf borderId="0" fillId="0" fontId="6" numFmtId="0" xfId="0" applyAlignment="1" applyFont="1">
      <alignment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3" Type="http://customschemas.google.com/relationships/workbookmetadata" Target="metadata"/><Relationship Id="rId12" Type="http://schemas.openxmlformats.org/officeDocument/2006/relationships/worksheet" Target="worksheets/sheet9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7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8.xml.rels><?xml version="1.0" encoding="UTF-8" standalone="yes"?><Relationships xmlns="http://schemas.openxmlformats.org/package/2006/relationships"><Relationship Id="rId1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20</xdr:row>
      <xdr:rowOff>76200</xdr:rowOff>
    </xdr:from>
    <xdr:ext cx="1047750" cy="762000"/>
    <xdr:pic>
      <xdr:nvPicPr>
        <xdr:cNvPr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27</xdr:row>
      <xdr:rowOff>76200</xdr:rowOff>
    </xdr:from>
    <xdr:ext cx="1047750" cy="762000"/>
    <xdr:pic>
      <xdr:nvPicPr>
        <xdr:cNvPr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38</xdr:row>
      <xdr:rowOff>76200</xdr:rowOff>
    </xdr:from>
    <xdr:ext cx="1047750" cy="762000"/>
    <xdr:pic>
      <xdr:nvPicPr>
        <xdr:cNvPr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27</xdr:row>
      <xdr:rowOff>76200</xdr:rowOff>
    </xdr:from>
    <xdr:ext cx="1047750" cy="762000"/>
    <xdr:pic>
      <xdr:nvPicPr>
        <xdr:cNvPr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35</xdr:row>
      <xdr:rowOff>76200</xdr:rowOff>
    </xdr:from>
    <xdr:ext cx="1047750" cy="762000"/>
    <xdr:pic>
      <xdr:nvPicPr>
        <xdr:cNvPr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34</xdr:row>
      <xdr:rowOff>76200</xdr:rowOff>
    </xdr:from>
    <xdr:ext cx="1047750" cy="762000"/>
    <xdr:pic>
      <xdr:nvPicPr>
        <xdr:cNvPr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26</xdr:row>
      <xdr:rowOff>76200</xdr:rowOff>
    </xdr:from>
    <xdr:ext cx="1047750" cy="762000"/>
    <xdr:pic>
      <xdr:nvPicPr>
        <xdr:cNvPr id="0" name="image2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>
      <pane xSplit="5.0" ySplit="10.0" topLeftCell="F11" activePane="bottomRight" state="frozen"/>
      <selection activeCell="F1" sqref="F1" pane="topRight"/>
      <selection activeCell="A11" sqref="A11" pane="bottomLeft"/>
      <selection activeCell="F11" sqref="F11" pane="bottomRight"/>
    </sheetView>
  </sheetViews>
  <sheetFormatPr customHeight="1" defaultColWidth="14.43" defaultRowHeight="15.0"/>
  <cols>
    <col customWidth="1" min="1" max="1" width="11.86"/>
    <col customWidth="1" min="2" max="2" width="13.43"/>
    <col customWidth="1" min="3" max="3" width="66.71"/>
    <col customWidth="1" min="4" max="4" width="13.14"/>
    <col customWidth="1" min="5" max="5" width="14.0"/>
    <col customWidth="1" min="6" max="26" width="8.86"/>
  </cols>
  <sheetData>
    <row r="1" ht="14.25" customHeight="1">
      <c r="A1" s="1" t="s">
        <v>0</v>
      </c>
      <c r="B1" s="2"/>
      <c r="C1" s="2"/>
      <c r="D1" s="2"/>
      <c r="E1" s="3"/>
    </row>
    <row r="2" ht="14.25" customHeight="1">
      <c r="A2" s="4" t="s">
        <v>1</v>
      </c>
      <c r="E2" s="5"/>
    </row>
    <row r="3" ht="14.25" customHeight="1">
      <c r="A3" s="6" t="s">
        <v>2</v>
      </c>
      <c r="B3" s="7"/>
      <c r="C3" s="7"/>
      <c r="D3" s="7"/>
      <c r="E3" s="8"/>
    </row>
    <row r="4" ht="14.25" customHeight="1">
      <c r="A4" s="9" t="s">
        <v>3</v>
      </c>
      <c r="B4" s="2"/>
      <c r="C4" s="10" t="s">
        <v>4</v>
      </c>
      <c r="D4" s="11" t="s">
        <v>5</v>
      </c>
      <c r="E4" s="12">
        <v>446.0</v>
      </c>
    </row>
    <row r="5" ht="14.25" customHeight="1">
      <c r="A5" s="13" t="s">
        <v>6</v>
      </c>
      <c r="C5" s="14" t="s">
        <v>7</v>
      </c>
      <c r="D5" s="15" t="s">
        <v>8</v>
      </c>
      <c r="E5" s="16" t="s">
        <v>9</v>
      </c>
    </row>
    <row r="6" ht="14.25" customHeight="1">
      <c r="A6" s="13" t="s">
        <v>10</v>
      </c>
      <c r="E6" s="17"/>
    </row>
    <row r="7" ht="14.25" customHeight="1">
      <c r="A7" s="13" t="s">
        <v>11</v>
      </c>
      <c r="C7" s="18" t="s">
        <v>12</v>
      </c>
      <c r="E7" s="17"/>
    </row>
    <row r="8" ht="14.25" customHeight="1">
      <c r="A8" s="13"/>
      <c r="E8" s="17"/>
    </row>
    <row r="9" ht="14.25" customHeight="1">
      <c r="A9" s="19"/>
      <c r="B9" s="20"/>
      <c r="C9" s="20"/>
      <c r="D9" s="20"/>
      <c r="E9" s="21"/>
    </row>
    <row r="10" ht="14.25" customHeight="1">
      <c r="A10" s="22" t="s">
        <v>13</v>
      </c>
      <c r="B10" s="23" t="s">
        <v>14</v>
      </c>
      <c r="C10" s="23" t="s">
        <v>15</v>
      </c>
      <c r="D10" s="23" t="s">
        <v>16</v>
      </c>
      <c r="E10" s="24" t="s">
        <v>17</v>
      </c>
      <c r="F10" s="25"/>
      <c r="G10" s="2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</row>
    <row r="11" ht="14.25" customHeight="1">
      <c r="A11" s="26">
        <v>1.0</v>
      </c>
      <c r="B11" s="27">
        <v>46116.0</v>
      </c>
      <c r="C11" s="28" t="s">
        <v>18</v>
      </c>
      <c r="D11" s="29" t="s">
        <v>19</v>
      </c>
      <c r="E11" s="30">
        <v>364.0</v>
      </c>
      <c r="F11" s="31"/>
      <c r="G11" s="31"/>
    </row>
    <row r="12" ht="14.25" customHeight="1">
      <c r="A12" s="26">
        <f t="shared" ref="A12:A19" si="1">A11+1</f>
        <v>2</v>
      </c>
      <c r="B12" s="27">
        <v>46238.0</v>
      </c>
      <c r="C12" s="32" t="s">
        <v>20</v>
      </c>
      <c r="D12" s="29" t="s">
        <v>19</v>
      </c>
      <c r="E12" s="33">
        <v>834.0</v>
      </c>
      <c r="F12" s="31"/>
      <c r="G12" s="31"/>
    </row>
    <row r="13" ht="14.25" customHeight="1">
      <c r="A13" s="26">
        <f t="shared" si="1"/>
        <v>3</v>
      </c>
      <c r="B13" s="27">
        <v>46238.0</v>
      </c>
      <c r="C13" s="32" t="s">
        <v>21</v>
      </c>
      <c r="D13" s="29" t="s">
        <v>19</v>
      </c>
      <c r="E13" s="34">
        <v>300.0</v>
      </c>
      <c r="F13" s="31"/>
      <c r="G13" s="31"/>
    </row>
    <row r="14" ht="14.25" customHeight="1">
      <c r="A14" s="26">
        <f t="shared" si="1"/>
        <v>4</v>
      </c>
      <c r="B14" s="27">
        <v>46299.0</v>
      </c>
      <c r="C14" s="32" t="s">
        <v>20</v>
      </c>
      <c r="D14" s="29" t="s">
        <v>19</v>
      </c>
      <c r="E14" s="33">
        <v>834.0</v>
      </c>
      <c r="F14" s="31"/>
      <c r="G14" s="31"/>
    </row>
    <row r="15" ht="14.25" customHeight="1">
      <c r="A15" s="26">
        <f t="shared" si="1"/>
        <v>5</v>
      </c>
      <c r="B15" s="27">
        <v>46299.0</v>
      </c>
      <c r="C15" s="32" t="s">
        <v>21</v>
      </c>
      <c r="D15" s="29" t="s">
        <v>19</v>
      </c>
      <c r="E15" s="34">
        <v>300.0</v>
      </c>
      <c r="F15" s="31"/>
      <c r="G15" s="31"/>
    </row>
    <row r="16" ht="14.25" customHeight="1">
      <c r="A16" s="26">
        <f t="shared" si="1"/>
        <v>6</v>
      </c>
      <c r="B16" s="35" t="s">
        <v>22</v>
      </c>
      <c r="C16" s="32" t="s">
        <v>23</v>
      </c>
      <c r="D16" s="29" t="s">
        <v>19</v>
      </c>
      <c r="E16" s="33">
        <v>840.0</v>
      </c>
      <c r="F16" s="31"/>
      <c r="G16" s="31"/>
    </row>
    <row r="17" ht="14.25" customHeight="1">
      <c r="A17" s="26">
        <f t="shared" si="1"/>
        <v>7</v>
      </c>
      <c r="B17" s="35" t="s">
        <v>22</v>
      </c>
      <c r="C17" s="32" t="s">
        <v>21</v>
      </c>
      <c r="D17" s="29" t="s">
        <v>19</v>
      </c>
      <c r="E17" s="34">
        <v>280.0</v>
      </c>
      <c r="F17" s="31"/>
      <c r="G17" s="31"/>
    </row>
    <row r="18" ht="14.25" customHeight="1">
      <c r="A18" s="26">
        <f t="shared" si="1"/>
        <v>8</v>
      </c>
      <c r="B18" s="35" t="s">
        <v>24</v>
      </c>
      <c r="C18" s="32" t="s">
        <v>20</v>
      </c>
      <c r="D18" s="29" t="s">
        <v>19</v>
      </c>
      <c r="E18" s="33">
        <v>834.0</v>
      </c>
      <c r="F18" s="31"/>
      <c r="G18" s="31"/>
    </row>
    <row r="19" ht="14.25" customHeight="1">
      <c r="A19" s="26">
        <f t="shared" si="1"/>
        <v>9</v>
      </c>
      <c r="B19" s="35" t="s">
        <v>24</v>
      </c>
      <c r="C19" s="32" t="s">
        <v>21</v>
      </c>
      <c r="D19" s="29" t="s">
        <v>19</v>
      </c>
      <c r="E19" s="34">
        <v>300.0</v>
      </c>
      <c r="F19" s="31"/>
      <c r="G19" s="31"/>
    </row>
    <row r="20" ht="14.25" customHeight="1">
      <c r="A20" s="36"/>
      <c r="B20" s="37"/>
      <c r="C20" s="38" t="s">
        <v>25</v>
      </c>
      <c r="D20" s="39"/>
      <c r="E20" s="33">
        <f>SUM(E11:E19)</f>
        <v>4886</v>
      </c>
      <c r="F20" s="31"/>
      <c r="G20" s="31"/>
    </row>
    <row r="21" ht="14.25" customHeight="1">
      <c r="A21" s="4"/>
      <c r="C21" s="40"/>
      <c r="D21" s="15"/>
      <c r="E21" s="41"/>
    </row>
    <row r="22" ht="14.25" customHeight="1">
      <c r="A22" s="4"/>
      <c r="C22" s="40"/>
      <c r="D22" s="15"/>
      <c r="E22" s="41"/>
    </row>
    <row r="23" ht="14.25" customHeight="1">
      <c r="A23" s="4"/>
      <c r="E23" s="17"/>
    </row>
    <row r="24" ht="14.25" customHeight="1">
      <c r="A24" s="4"/>
      <c r="E24" s="17"/>
    </row>
    <row r="25" ht="14.25" customHeight="1">
      <c r="A25" s="42"/>
      <c r="E25" s="17"/>
    </row>
    <row r="26" ht="14.25" customHeight="1">
      <c r="A26" s="42" t="s">
        <v>26</v>
      </c>
      <c r="D26" s="18" t="s">
        <v>27</v>
      </c>
      <c r="E26" s="17"/>
    </row>
    <row r="27" ht="14.25" customHeight="1">
      <c r="A27" s="42" t="s">
        <v>28</v>
      </c>
      <c r="B27" s="43">
        <v>46127.0</v>
      </c>
      <c r="D27" s="18" t="s">
        <v>29</v>
      </c>
      <c r="E27" s="17"/>
    </row>
    <row r="28" ht="14.25" customHeight="1">
      <c r="A28" s="42" t="s">
        <v>30</v>
      </c>
      <c r="B28" s="18" t="s">
        <v>9</v>
      </c>
      <c r="E28" s="17"/>
    </row>
    <row r="29" ht="14.25" customHeight="1">
      <c r="A29" s="6"/>
      <c r="B29" s="20"/>
      <c r="C29" s="20"/>
      <c r="D29" s="20"/>
      <c r="E29" s="21"/>
    </row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</sheetData>
  <autoFilter ref="$A$10:$E$20"/>
  <mergeCells count="8">
    <mergeCell ref="A1:E1"/>
    <mergeCell ref="A2:E2"/>
    <mergeCell ref="A3:E3"/>
    <mergeCell ref="A4:B4"/>
    <mergeCell ref="A5:B5"/>
    <mergeCell ref="A6:B6"/>
    <mergeCell ref="A7:B7"/>
    <mergeCell ref="A8:B8"/>
  </mergeCells>
  <printOptions/>
  <pageMargins bottom="0.7480314960629921" footer="0.0" header="0.0" left="0.7086614173228347" right="0.7086614173228347" top="0.7480314960629921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>
      <pane xSplit="5.0" ySplit="10.0" topLeftCell="F11" activePane="bottomRight" state="frozen"/>
      <selection activeCell="F1" sqref="F1" pane="topRight"/>
      <selection activeCell="A11" sqref="A11" pane="bottomLeft"/>
      <selection activeCell="F11" sqref="F11" pane="bottomRight"/>
    </sheetView>
  </sheetViews>
  <sheetFormatPr customHeight="1" defaultColWidth="14.43" defaultRowHeight="15.0"/>
  <cols>
    <col customWidth="1" min="1" max="1" width="11.86"/>
    <col customWidth="1" min="2" max="2" width="13.43"/>
    <col customWidth="1" min="3" max="3" width="66.71"/>
    <col customWidth="1" min="4" max="4" width="13.14"/>
    <col customWidth="1" min="5" max="5" width="14.0"/>
    <col customWidth="1" min="6" max="26" width="8.86"/>
  </cols>
  <sheetData>
    <row r="1" ht="14.25" customHeight="1">
      <c r="A1" s="1" t="s">
        <v>0</v>
      </c>
      <c r="B1" s="2"/>
      <c r="C1" s="2"/>
      <c r="D1" s="2"/>
      <c r="E1" s="3"/>
    </row>
    <row r="2" ht="14.25" customHeight="1">
      <c r="A2" s="4" t="s">
        <v>1</v>
      </c>
      <c r="E2" s="5"/>
    </row>
    <row r="3" ht="14.25" customHeight="1">
      <c r="A3" s="6" t="s">
        <v>2</v>
      </c>
      <c r="B3" s="7"/>
      <c r="C3" s="7"/>
      <c r="D3" s="7"/>
      <c r="E3" s="8"/>
    </row>
    <row r="4" ht="14.25" customHeight="1">
      <c r="A4" s="9" t="s">
        <v>3</v>
      </c>
      <c r="B4" s="2"/>
      <c r="C4" s="10" t="s">
        <v>4</v>
      </c>
      <c r="D4" s="11" t="s">
        <v>5</v>
      </c>
      <c r="E4" s="12">
        <v>446.0</v>
      </c>
    </row>
    <row r="5" ht="14.25" customHeight="1">
      <c r="A5" s="13" t="s">
        <v>6</v>
      </c>
      <c r="C5" s="14" t="s">
        <v>31</v>
      </c>
      <c r="D5" s="15" t="s">
        <v>8</v>
      </c>
      <c r="E5" s="16" t="s">
        <v>9</v>
      </c>
    </row>
    <row r="6" ht="14.25" customHeight="1">
      <c r="A6" s="13" t="s">
        <v>10</v>
      </c>
      <c r="E6" s="17"/>
    </row>
    <row r="7" ht="14.25" customHeight="1">
      <c r="A7" s="13" t="s">
        <v>11</v>
      </c>
      <c r="C7" s="18" t="s">
        <v>12</v>
      </c>
      <c r="E7" s="17"/>
    </row>
    <row r="8" ht="14.25" customHeight="1">
      <c r="A8" s="13"/>
      <c r="E8" s="17"/>
    </row>
    <row r="9" ht="14.25" customHeight="1">
      <c r="A9" s="19"/>
      <c r="B9" s="20"/>
      <c r="C9" s="20"/>
      <c r="D9" s="20"/>
      <c r="E9" s="21"/>
    </row>
    <row r="10" ht="14.25" customHeight="1">
      <c r="A10" s="22" t="s">
        <v>13</v>
      </c>
      <c r="B10" s="23" t="s">
        <v>14</v>
      </c>
      <c r="C10" s="23" t="s">
        <v>15</v>
      </c>
      <c r="D10" s="23" t="s">
        <v>16</v>
      </c>
      <c r="E10" s="24" t="s">
        <v>17</v>
      </c>
      <c r="F10" s="25"/>
      <c r="G10" s="2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</row>
    <row r="11" ht="14.25" customHeight="1">
      <c r="A11" s="26">
        <v>1.0</v>
      </c>
      <c r="B11" s="44" t="s">
        <v>32</v>
      </c>
      <c r="C11" s="32" t="s">
        <v>33</v>
      </c>
      <c r="D11" s="29" t="s">
        <v>19</v>
      </c>
      <c r="E11" s="33">
        <v>180.0</v>
      </c>
      <c r="F11" s="31"/>
      <c r="G11" s="31"/>
    </row>
    <row r="12" ht="14.25" customHeight="1">
      <c r="A12" s="26">
        <f t="shared" ref="A12:A26" si="1">A11+1</f>
        <v>2</v>
      </c>
      <c r="B12" s="44" t="s">
        <v>34</v>
      </c>
      <c r="C12" s="32" t="s">
        <v>35</v>
      </c>
      <c r="D12" s="29" t="s">
        <v>19</v>
      </c>
      <c r="E12" s="33">
        <v>360.0</v>
      </c>
      <c r="F12" s="31"/>
      <c r="G12" s="31"/>
    </row>
    <row r="13" ht="14.25" customHeight="1">
      <c r="A13" s="26">
        <f t="shared" si="1"/>
        <v>3</v>
      </c>
      <c r="B13" s="44" t="s">
        <v>36</v>
      </c>
      <c r="C13" s="32" t="s">
        <v>23</v>
      </c>
      <c r="D13" s="29" t="s">
        <v>19</v>
      </c>
      <c r="E13" s="33">
        <v>840.0</v>
      </c>
      <c r="F13" s="31"/>
      <c r="G13" s="31"/>
    </row>
    <row r="14" ht="14.25" customHeight="1">
      <c r="A14" s="26">
        <f t="shared" si="1"/>
        <v>4</v>
      </c>
      <c r="B14" s="44" t="s">
        <v>36</v>
      </c>
      <c r="C14" s="32" t="s">
        <v>21</v>
      </c>
      <c r="D14" s="29" t="s">
        <v>19</v>
      </c>
      <c r="E14" s="33">
        <v>280.0</v>
      </c>
      <c r="F14" s="31"/>
      <c r="G14" s="31"/>
    </row>
    <row r="15" ht="14.25" customHeight="1">
      <c r="A15" s="26">
        <f t="shared" si="1"/>
        <v>5</v>
      </c>
      <c r="B15" s="44" t="s">
        <v>37</v>
      </c>
      <c r="C15" s="32" t="s">
        <v>20</v>
      </c>
      <c r="D15" s="29" t="s">
        <v>19</v>
      </c>
      <c r="E15" s="33">
        <v>834.0</v>
      </c>
      <c r="F15" s="31"/>
      <c r="G15" s="31"/>
    </row>
    <row r="16" ht="14.25" customHeight="1">
      <c r="A16" s="26">
        <f t="shared" si="1"/>
        <v>6</v>
      </c>
      <c r="B16" s="44" t="s">
        <v>37</v>
      </c>
      <c r="C16" s="32" t="s">
        <v>21</v>
      </c>
      <c r="D16" s="29" t="s">
        <v>19</v>
      </c>
      <c r="E16" s="34">
        <v>300.0</v>
      </c>
      <c r="F16" s="31"/>
      <c r="G16" s="31"/>
    </row>
    <row r="17" ht="14.25" customHeight="1">
      <c r="A17" s="26">
        <f t="shared" si="1"/>
        <v>7</v>
      </c>
      <c r="B17" s="44" t="s">
        <v>38</v>
      </c>
      <c r="C17" s="32" t="s">
        <v>20</v>
      </c>
      <c r="D17" s="29" t="s">
        <v>19</v>
      </c>
      <c r="E17" s="33">
        <v>834.0</v>
      </c>
      <c r="F17" s="31"/>
      <c r="G17" s="31"/>
    </row>
    <row r="18" ht="14.25" customHeight="1">
      <c r="A18" s="26">
        <f t="shared" si="1"/>
        <v>8</v>
      </c>
      <c r="B18" s="44" t="s">
        <v>38</v>
      </c>
      <c r="C18" s="32" t="s">
        <v>21</v>
      </c>
      <c r="D18" s="29" t="s">
        <v>19</v>
      </c>
      <c r="E18" s="34">
        <v>300.0</v>
      </c>
      <c r="F18" s="31"/>
      <c r="G18" s="31"/>
    </row>
    <row r="19" ht="14.25" customHeight="1">
      <c r="A19" s="26">
        <f t="shared" si="1"/>
        <v>9</v>
      </c>
      <c r="B19" s="44" t="s">
        <v>39</v>
      </c>
      <c r="C19" s="32" t="s">
        <v>20</v>
      </c>
      <c r="D19" s="29" t="s">
        <v>19</v>
      </c>
      <c r="E19" s="33">
        <v>834.0</v>
      </c>
      <c r="F19" s="31"/>
      <c r="G19" s="31"/>
    </row>
    <row r="20" ht="14.25" customHeight="1">
      <c r="A20" s="26">
        <f t="shared" si="1"/>
        <v>10</v>
      </c>
      <c r="B20" s="44" t="s">
        <v>39</v>
      </c>
      <c r="C20" s="32" t="s">
        <v>21</v>
      </c>
      <c r="D20" s="29" t="s">
        <v>19</v>
      </c>
      <c r="E20" s="34">
        <v>300.0</v>
      </c>
      <c r="F20" s="31"/>
      <c r="G20" s="31"/>
    </row>
    <row r="21" ht="14.25" customHeight="1">
      <c r="A21" s="26">
        <f t="shared" si="1"/>
        <v>11</v>
      </c>
      <c r="B21" s="44" t="s">
        <v>40</v>
      </c>
      <c r="C21" s="32" t="s">
        <v>23</v>
      </c>
      <c r="D21" s="29" t="s">
        <v>19</v>
      </c>
      <c r="E21" s="33">
        <v>840.0</v>
      </c>
      <c r="F21" s="31"/>
      <c r="G21" s="31"/>
    </row>
    <row r="22" ht="14.25" customHeight="1">
      <c r="A22" s="26">
        <f t="shared" si="1"/>
        <v>12</v>
      </c>
      <c r="B22" s="44" t="s">
        <v>40</v>
      </c>
      <c r="C22" s="32" t="s">
        <v>21</v>
      </c>
      <c r="D22" s="29" t="s">
        <v>19</v>
      </c>
      <c r="E22" s="34">
        <v>280.0</v>
      </c>
      <c r="F22" s="31"/>
      <c r="G22" s="31"/>
    </row>
    <row r="23" ht="14.25" customHeight="1">
      <c r="A23" s="26">
        <f t="shared" si="1"/>
        <v>13</v>
      </c>
      <c r="B23" s="44" t="s">
        <v>41</v>
      </c>
      <c r="C23" s="32" t="s">
        <v>23</v>
      </c>
      <c r="D23" s="29" t="s">
        <v>19</v>
      </c>
      <c r="E23" s="33">
        <v>840.0</v>
      </c>
      <c r="F23" s="31"/>
      <c r="G23" s="31"/>
    </row>
    <row r="24" ht="14.25" customHeight="1">
      <c r="A24" s="26">
        <f t="shared" si="1"/>
        <v>14</v>
      </c>
      <c r="B24" s="44" t="s">
        <v>41</v>
      </c>
      <c r="C24" s="32" t="s">
        <v>21</v>
      </c>
      <c r="D24" s="29" t="s">
        <v>19</v>
      </c>
      <c r="E24" s="33">
        <v>280.0</v>
      </c>
      <c r="F24" s="31"/>
      <c r="G24" s="31"/>
    </row>
    <row r="25" ht="14.25" customHeight="1">
      <c r="A25" s="26">
        <f t="shared" si="1"/>
        <v>15</v>
      </c>
      <c r="B25" s="44" t="s">
        <v>42</v>
      </c>
      <c r="C25" s="32" t="s">
        <v>23</v>
      </c>
      <c r="D25" s="29" t="s">
        <v>19</v>
      </c>
      <c r="E25" s="33">
        <v>840.0</v>
      </c>
      <c r="F25" s="31"/>
      <c r="G25" s="31"/>
    </row>
    <row r="26" ht="14.25" customHeight="1">
      <c r="A26" s="26">
        <f t="shared" si="1"/>
        <v>16</v>
      </c>
      <c r="B26" s="44" t="s">
        <v>42</v>
      </c>
      <c r="C26" s="32" t="s">
        <v>21</v>
      </c>
      <c r="D26" s="29" t="s">
        <v>19</v>
      </c>
      <c r="E26" s="34">
        <v>280.0</v>
      </c>
      <c r="F26" s="31"/>
      <c r="G26" s="31"/>
    </row>
    <row r="27" ht="14.25" customHeight="1">
      <c r="A27" s="36"/>
      <c r="B27" s="37"/>
      <c r="C27" s="38" t="s">
        <v>25</v>
      </c>
      <c r="D27" s="45"/>
      <c r="E27" s="33">
        <f>SUM(E11:E26)</f>
        <v>8422</v>
      </c>
      <c r="F27" s="31"/>
      <c r="G27" s="31"/>
    </row>
    <row r="28" ht="14.25" customHeight="1">
      <c r="A28" s="4"/>
      <c r="C28" s="40"/>
      <c r="D28" s="15"/>
      <c r="E28" s="41"/>
    </row>
    <row r="29" ht="14.25" customHeight="1">
      <c r="A29" s="4"/>
      <c r="C29" s="40"/>
      <c r="D29" s="15"/>
      <c r="E29" s="41"/>
    </row>
    <row r="30" ht="14.25" customHeight="1">
      <c r="A30" s="4"/>
      <c r="E30" s="17"/>
    </row>
    <row r="31" ht="14.25" customHeight="1">
      <c r="A31" s="4"/>
      <c r="E31" s="17"/>
    </row>
    <row r="32" ht="14.25" customHeight="1">
      <c r="A32" s="42"/>
      <c r="E32" s="17"/>
    </row>
    <row r="33" ht="14.25" customHeight="1">
      <c r="A33" s="42" t="s">
        <v>26</v>
      </c>
      <c r="D33" s="18" t="s">
        <v>27</v>
      </c>
      <c r="E33" s="17"/>
    </row>
    <row r="34" ht="14.25" customHeight="1">
      <c r="A34" s="42" t="s">
        <v>28</v>
      </c>
      <c r="B34" s="43">
        <v>46112.0</v>
      </c>
      <c r="D34" s="18" t="s">
        <v>29</v>
      </c>
      <c r="E34" s="17"/>
    </row>
    <row r="35" ht="14.25" customHeight="1">
      <c r="A35" s="42" t="s">
        <v>30</v>
      </c>
      <c r="B35" s="18" t="s">
        <v>9</v>
      </c>
      <c r="E35" s="17"/>
    </row>
    <row r="36" ht="14.25" customHeight="1">
      <c r="A36" s="6"/>
      <c r="B36" s="20"/>
      <c r="C36" s="20"/>
      <c r="D36" s="20"/>
      <c r="E36" s="21"/>
    </row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autoFilter ref="$A$10:$E$27"/>
  <mergeCells count="8">
    <mergeCell ref="A1:E1"/>
    <mergeCell ref="A2:E2"/>
    <mergeCell ref="A3:E3"/>
    <mergeCell ref="A4:B4"/>
    <mergeCell ref="A5:B5"/>
    <mergeCell ref="A6:B6"/>
    <mergeCell ref="A7:B7"/>
    <mergeCell ref="A8:B8"/>
  </mergeCells>
  <printOptions/>
  <pageMargins bottom="0.7480314960629921" footer="0.0" header="0.0" left="0.7086614173228347" right="0.7086614173228347" top="0.7480314960629921"/>
  <pageSetup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>
      <pane xSplit="5.0" ySplit="10.0" topLeftCell="F11" activePane="bottomRight" state="frozen"/>
      <selection activeCell="F1" sqref="F1" pane="topRight"/>
      <selection activeCell="A11" sqref="A11" pane="bottomLeft"/>
      <selection activeCell="F11" sqref="F11" pane="bottomRight"/>
    </sheetView>
  </sheetViews>
  <sheetFormatPr customHeight="1" defaultColWidth="14.43" defaultRowHeight="15.0"/>
  <cols>
    <col customWidth="1" min="1" max="1" width="6.43"/>
    <col customWidth="1" min="2" max="2" width="13.43"/>
    <col customWidth="1" min="3" max="3" width="66.71"/>
    <col customWidth="1" min="4" max="4" width="13.14"/>
    <col customWidth="1" min="5" max="5" width="14.0"/>
    <col customWidth="1" min="6" max="26" width="8.86"/>
  </cols>
  <sheetData>
    <row r="1" ht="14.25" customHeight="1">
      <c r="A1" s="1" t="s">
        <v>0</v>
      </c>
      <c r="B1" s="2"/>
      <c r="C1" s="2"/>
      <c r="D1" s="2"/>
      <c r="E1" s="3"/>
    </row>
    <row r="2" ht="14.25" customHeight="1">
      <c r="A2" s="4" t="s">
        <v>1</v>
      </c>
      <c r="E2" s="5"/>
    </row>
    <row r="3" ht="14.25" customHeight="1">
      <c r="A3" s="6" t="s">
        <v>2</v>
      </c>
      <c r="B3" s="7"/>
      <c r="C3" s="7"/>
      <c r="D3" s="7"/>
      <c r="E3" s="8"/>
    </row>
    <row r="4" ht="14.25" customHeight="1">
      <c r="A4" s="9" t="s">
        <v>3</v>
      </c>
      <c r="B4" s="2"/>
      <c r="C4" s="10" t="s">
        <v>4</v>
      </c>
      <c r="D4" s="11" t="s">
        <v>5</v>
      </c>
      <c r="E4" s="12">
        <v>446.0</v>
      </c>
    </row>
    <row r="5" ht="14.25" customHeight="1">
      <c r="A5" s="13" t="s">
        <v>6</v>
      </c>
      <c r="C5" s="46" t="s">
        <v>43</v>
      </c>
      <c r="D5" s="15" t="s">
        <v>8</v>
      </c>
      <c r="E5" s="16" t="s">
        <v>9</v>
      </c>
    </row>
    <row r="6" ht="14.25" customHeight="1">
      <c r="A6" s="13" t="s">
        <v>10</v>
      </c>
      <c r="E6" s="17"/>
    </row>
    <row r="7" ht="14.25" customHeight="1">
      <c r="A7" s="13" t="s">
        <v>11</v>
      </c>
      <c r="C7" s="18" t="s">
        <v>12</v>
      </c>
      <c r="E7" s="17"/>
    </row>
    <row r="8" ht="14.25" customHeight="1">
      <c r="A8" s="13"/>
      <c r="E8" s="17"/>
    </row>
    <row r="9" ht="14.25" customHeight="1">
      <c r="A9" s="19"/>
      <c r="B9" s="20"/>
      <c r="C9" s="20"/>
      <c r="D9" s="20"/>
      <c r="E9" s="21"/>
    </row>
    <row r="10" ht="14.25" customHeight="1">
      <c r="A10" s="22" t="s">
        <v>13</v>
      </c>
      <c r="B10" s="23" t="s">
        <v>14</v>
      </c>
      <c r="C10" s="23" t="s">
        <v>15</v>
      </c>
      <c r="D10" s="23" t="s">
        <v>16</v>
      </c>
      <c r="E10" s="24" t="s">
        <v>17</v>
      </c>
      <c r="F10" s="25"/>
      <c r="G10" s="2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</row>
    <row r="11" ht="14.25" customHeight="1">
      <c r="A11" s="26">
        <v>1.0</v>
      </c>
      <c r="B11" s="47">
        <v>46055.0</v>
      </c>
      <c r="C11" s="32" t="s">
        <v>44</v>
      </c>
      <c r="D11" s="29" t="s">
        <v>19</v>
      </c>
      <c r="E11" s="33">
        <v>965.0</v>
      </c>
      <c r="F11" s="31"/>
      <c r="G11" s="31"/>
    </row>
    <row r="12" ht="14.25" customHeight="1">
      <c r="A12" s="26">
        <f t="shared" ref="A12:A37" si="1">A11+1</f>
        <v>2</v>
      </c>
      <c r="B12" s="47">
        <v>46055.0</v>
      </c>
      <c r="C12" s="32" t="s">
        <v>21</v>
      </c>
      <c r="D12" s="29" t="s">
        <v>19</v>
      </c>
      <c r="E12" s="33">
        <v>220.0</v>
      </c>
      <c r="F12" s="31"/>
      <c r="G12" s="31"/>
    </row>
    <row r="13" ht="14.25" customHeight="1">
      <c r="A13" s="26">
        <f t="shared" si="1"/>
        <v>3</v>
      </c>
      <c r="B13" s="47">
        <f>+B11+1</f>
        <v>46056</v>
      </c>
      <c r="C13" s="32" t="s">
        <v>33</v>
      </c>
      <c r="D13" s="29" t="s">
        <v>19</v>
      </c>
      <c r="E13" s="33">
        <v>180.0</v>
      </c>
      <c r="F13" s="31"/>
      <c r="G13" s="31"/>
    </row>
    <row r="14" ht="14.25" customHeight="1">
      <c r="A14" s="26">
        <f t="shared" si="1"/>
        <v>4</v>
      </c>
      <c r="B14" s="47">
        <f>+B13+1</f>
        <v>46057</v>
      </c>
      <c r="C14" s="32" t="s">
        <v>33</v>
      </c>
      <c r="D14" s="29" t="s">
        <v>19</v>
      </c>
      <c r="E14" s="33">
        <v>180.0</v>
      </c>
      <c r="F14" s="31"/>
      <c r="G14" s="31"/>
    </row>
    <row r="15" ht="14.25" customHeight="1">
      <c r="A15" s="26">
        <f t="shared" si="1"/>
        <v>5</v>
      </c>
      <c r="B15" s="47">
        <f>+B14+2</f>
        <v>46059</v>
      </c>
      <c r="C15" s="32" t="s">
        <v>35</v>
      </c>
      <c r="D15" s="29" t="s">
        <v>19</v>
      </c>
      <c r="E15" s="33">
        <v>360.0</v>
      </c>
      <c r="F15" s="31"/>
      <c r="G15" s="31"/>
    </row>
    <row r="16" ht="14.25" customHeight="1">
      <c r="A16" s="26">
        <f t="shared" si="1"/>
        <v>6</v>
      </c>
      <c r="B16" s="47">
        <f>+B15+4</f>
        <v>46063</v>
      </c>
      <c r="C16" s="32" t="s">
        <v>33</v>
      </c>
      <c r="D16" s="29" t="s">
        <v>19</v>
      </c>
      <c r="E16" s="33">
        <v>180.0</v>
      </c>
      <c r="F16" s="31"/>
      <c r="G16" s="31"/>
    </row>
    <row r="17" ht="14.25" customHeight="1">
      <c r="A17" s="26">
        <f t="shared" si="1"/>
        <v>7</v>
      </c>
      <c r="B17" s="47">
        <f>+B16+2</f>
        <v>46065</v>
      </c>
      <c r="C17" s="32" t="s">
        <v>45</v>
      </c>
      <c r="D17" s="29" t="s">
        <v>19</v>
      </c>
      <c r="E17" s="33">
        <v>790.0</v>
      </c>
      <c r="F17" s="31"/>
      <c r="G17" s="31"/>
    </row>
    <row r="18" ht="14.25" customHeight="1">
      <c r="A18" s="26">
        <f t="shared" si="1"/>
        <v>8</v>
      </c>
      <c r="B18" s="47">
        <f>+B17</f>
        <v>46065</v>
      </c>
      <c r="C18" s="32" t="s">
        <v>21</v>
      </c>
      <c r="D18" s="29" t="s">
        <v>19</v>
      </c>
      <c r="E18" s="33">
        <v>140.0</v>
      </c>
      <c r="F18" s="31"/>
      <c r="G18" s="31"/>
    </row>
    <row r="19" ht="14.25" customHeight="1">
      <c r="A19" s="26">
        <f t="shared" si="1"/>
        <v>9</v>
      </c>
      <c r="B19" s="47">
        <f>+B17+1</f>
        <v>46066</v>
      </c>
      <c r="C19" s="32" t="s">
        <v>35</v>
      </c>
      <c r="D19" s="29" t="s">
        <v>19</v>
      </c>
      <c r="E19" s="33">
        <v>360.0</v>
      </c>
      <c r="F19" s="31"/>
      <c r="G19" s="31"/>
    </row>
    <row r="20" ht="14.25" customHeight="1">
      <c r="A20" s="26">
        <f t="shared" si="1"/>
        <v>10</v>
      </c>
      <c r="B20" s="47">
        <f>+B19+3</f>
        <v>46069</v>
      </c>
      <c r="C20" s="32" t="s">
        <v>46</v>
      </c>
      <c r="D20" s="29" t="s">
        <v>19</v>
      </c>
      <c r="E20" s="33">
        <v>414.0</v>
      </c>
      <c r="F20" s="31"/>
      <c r="G20" s="31"/>
    </row>
    <row r="21" ht="14.25" customHeight="1">
      <c r="A21" s="26">
        <f t="shared" si="1"/>
        <v>11</v>
      </c>
      <c r="B21" s="47">
        <f>+B19+4</f>
        <v>46070</v>
      </c>
      <c r="C21" s="32" t="s">
        <v>35</v>
      </c>
      <c r="D21" s="29" t="s">
        <v>19</v>
      </c>
      <c r="E21" s="33">
        <v>360.0</v>
      </c>
      <c r="F21" s="31"/>
      <c r="G21" s="31"/>
    </row>
    <row r="22" ht="14.25" customHeight="1">
      <c r="A22" s="26">
        <f t="shared" si="1"/>
        <v>12</v>
      </c>
      <c r="B22" s="47">
        <f t="shared" ref="B22:B23" si="2">+B20+3</f>
        <v>46072</v>
      </c>
      <c r="C22" s="32" t="s">
        <v>35</v>
      </c>
      <c r="D22" s="29" t="s">
        <v>19</v>
      </c>
      <c r="E22" s="33">
        <v>360.0</v>
      </c>
      <c r="F22" s="31"/>
      <c r="G22" s="31"/>
    </row>
    <row r="23" ht="14.25" customHeight="1">
      <c r="A23" s="26">
        <f t="shared" si="1"/>
        <v>13</v>
      </c>
      <c r="B23" s="47">
        <f t="shared" si="2"/>
        <v>46073</v>
      </c>
      <c r="C23" s="32" t="s">
        <v>47</v>
      </c>
      <c r="D23" s="29" t="s">
        <v>19</v>
      </c>
      <c r="E23" s="33">
        <v>508.0</v>
      </c>
      <c r="F23" s="31"/>
      <c r="G23" s="31"/>
    </row>
    <row r="24" ht="14.25" customHeight="1">
      <c r="A24" s="26">
        <f t="shared" si="1"/>
        <v>14</v>
      </c>
      <c r="B24" s="47">
        <f>+B22+2</f>
        <v>46074</v>
      </c>
      <c r="C24" s="32" t="s">
        <v>35</v>
      </c>
      <c r="D24" s="29" t="s">
        <v>19</v>
      </c>
      <c r="E24" s="33">
        <v>360.0</v>
      </c>
      <c r="F24" s="31"/>
      <c r="G24" s="31"/>
    </row>
    <row r="25" ht="14.25" customHeight="1">
      <c r="A25" s="26">
        <f t="shared" si="1"/>
        <v>15</v>
      </c>
      <c r="B25" s="47">
        <f>+B23+3</f>
        <v>46076</v>
      </c>
      <c r="C25" s="32" t="s">
        <v>35</v>
      </c>
      <c r="D25" s="29" t="s">
        <v>19</v>
      </c>
      <c r="E25" s="33">
        <v>360.0</v>
      </c>
      <c r="F25" s="31"/>
      <c r="G25" s="31"/>
    </row>
    <row r="26" ht="14.25" customHeight="1">
      <c r="A26" s="26">
        <f t="shared" si="1"/>
        <v>16</v>
      </c>
      <c r="B26" s="47">
        <f t="shared" ref="B26:B27" si="3">+B24+5</f>
        <v>46079</v>
      </c>
      <c r="C26" s="32" t="s">
        <v>35</v>
      </c>
      <c r="D26" s="29" t="s">
        <v>19</v>
      </c>
      <c r="E26" s="33">
        <v>360.0</v>
      </c>
      <c r="F26" s="31"/>
      <c r="G26" s="31"/>
    </row>
    <row r="27" ht="14.25" customHeight="1">
      <c r="A27" s="26">
        <f t="shared" si="1"/>
        <v>17</v>
      </c>
      <c r="B27" s="47">
        <f t="shared" si="3"/>
        <v>46081</v>
      </c>
      <c r="C27" s="32" t="s">
        <v>23</v>
      </c>
      <c r="D27" s="29" t="s">
        <v>19</v>
      </c>
      <c r="E27" s="33">
        <v>840.0</v>
      </c>
      <c r="F27" s="31"/>
      <c r="G27" s="31"/>
    </row>
    <row r="28" ht="14.25" customHeight="1">
      <c r="A28" s="26">
        <f t="shared" si="1"/>
        <v>18</v>
      </c>
      <c r="B28" s="47">
        <f>+B26+2</f>
        <v>46081</v>
      </c>
      <c r="C28" s="32" t="s">
        <v>21</v>
      </c>
      <c r="D28" s="29" t="s">
        <v>19</v>
      </c>
      <c r="E28" s="33">
        <v>280.0</v>
      </c>
      <c r="F28" s="31"/>
      <c r="G28" s="31"/>
    </row>
    <row r="29" ht="14.25" customHeight="1">
      <c r="A29" s="26">
        <f t="shared" si="1"/>
        <v>19</v>
      </c>
      <c r="B29" s="47">
        <f>+B26+7</f>
        <v>46086</v>
      </c>
      <c r="C29" s="32" t="s">
        <v>35</v>
      </c>
      <c r="D29" s="29" t="s">
        <v>19</v>
      </c>
      <c r="E29" s="33">
        <v>360.0</v>
      </c>
      <c r="F29" s="31"/>
      <c r="G29" s="31"/>
    </row>
    <row r="30" ht="14.25" customHeight="1">
      <c r="A30" s="26">
        <f t="shared" si="1"/>
        <v>20</v>
      </c>
      <c r="B30" s="47">
        <f>+B27+6</f>
        <v>46087</v>
      </c>
      <c r="C30" s="32" t="s">
        <v>20</v>
      </c>
      <c r="D30" s="29" t="s">
        <v>19</v>
      </c>
      <c r="E30" s="33">
        <v>834.0</v>
      </c>
      <c r="F30" s="31"/>
      <c r="G30" s="31"/>
    </row>
    <row r="31" ht="14.25" customHeight="1">
      <c r="A31" s="26">
        <f t="shared" si="1"/>
        <v>21</v>
      </c>
      <c r="B31" s="47">
        <f>+B29+2</f>
        <v>46088</v>
      </c>
      <c r="C31" s="32" t="s">
        <v>48</v>
      </c>
      <c r="D31" s="29" t="s">
        <v>19</v>
      </c>
      <c r="E31" s="33">
        <v>887.0</v>
      </c>
      <c r="F31" s="31"/>
      <c r="G31" s="31"/>
    </row>
    <row r="32" ht="14.25" customHeight="1">
      <c r="A32" s="26">
        <f t="shared" si="1"/>
        <v>22</v>
      </c>
      <c r="B32" s="47">
        <f>+B30+3</f>
        <v>46090</v>
      </c>
      <c r="C32" s="32" t="s">
        <v>49</v>
      </c>
      <c r="D32" s="29" t="s">
        <v>19</v>
      </c>
      <c r="E32" s="33">
        <v>460.0</v>
      </c>
      <c r="F32" s="31"/>
      <c r="G32" s="31"/>
    </row>
    <row r="33" ht="14.25" customHeight="1">
      <c r="A33" s="26">
        <f t="shared" si="1"/>
        <v>23</v>
      </c>
      <c r="B33" s="47">
        <f>+B32</f>
        <v>46090</v>
      </c>
      <c r="C33" s="32" t="s">
        <v>21</v>
      </c>
      <c r="D33" s="29" t="s">
        <v>19</v>
      </c>
      <c r="E33" s="33">
        <v>220.0</v>
      </c>
      <c r="F33" s="31"/>
      <c r="G33" s="31"/>
    </row>
    <row r="34" ht="14.25" customHeight="1">
      <c r="A34" s="26">
        <f t="shared" si="1"/>
        <v>24</v>
      </c>
      <c r="B34" s="47">
        <f>+B31+3</f>
        <v>46091</v>
      </c>
      <c r="C34" s="32" t="s">
        <v>50</v>
      </c>
      <c r="D34" s="29" t="s">
        <v>19</v>
      </c>
      <c r="E34" s="33">
        <v>1114.0</v>
      </c>
      <c r="F34" s="31"/>
      <c r="G34" s="31"/>
    </row>
    <row r="35" ht="14.25" customHeight="1">
      <c r="A35" s="26">
        <f t="shared" si="1"/>
        <v>25</v>
      </c>
      <c r="B35" s="47">
        <f>+B32+2</f>
        <v>46092</v>
      </c>
      <c r="C35" s="32" t="s">
        <v>23</v>
      </c>
      <c r="D35" s="29" t="s">
        <v>19</v>
      </c>
      <c r="E35" s="33">
        <v>840.0</v>
      </c>
      <c r="F35" s="31"/>
      <c r="G35" s="31"/>
    </row>
    <row r="36" ht="14.25" customHeight="1">
      <c r="A36" s="26">
        <f t="shared" si="1"/>
        <v>26</v>
      </c>
      <c r="B36" s="47">
        <f t="shared" ref="B36:B37" si="4">+B34+1</f>
        <v>46092</v>
      </c>
      <c r="C36" s="32" t="s">
        <v>21</v>
      </c>
      <c r="D36" s="29" t="s">
        <v>19</v>
      </c>
      <c r="E36" s="33">
        <v>300.0</v>
      </c>
      <c r="F36" s="31"/>
      <c r="G36" s="31"/>
    </row>
    <row r="37" ht="14.25" customHeight="1">
      <c r="A37" s="26">
        <f t="shared" si="1"/>
        <v>27</v>
      </c>
      <c r="B37" s="47">
        <f t="shared" si="4"/>
        <v>46093</v>
      </c>
      <c r="C37" s="32" t="s">
        <v>51</v>
      </c>
      <c r="D37" s="29" t="s">
        <v>19</v>
      </c>
      <c r="E37" s="33">
        <v>740.0</v>
      </c>
      <c r="F37" s="31"/>
      <c r="G37" s="31"/>
    </row>
    <row r="38" ht="14.25" customHeight="1">
      <c r="A38" s="36"/>
      <c r="B38" s="37"/>
      <c r="C38" s="38" t="s">
        <v>25</v>
      </c>
      <c r="D38" s="45"/>
      <c r="E38" s="33">
        <f>SUM(E11:E37)</f>
        <v>12972</v>
      </c>
      <c r="F38" s="31"/>
      <c r="G38" s="31"/>
    </row>
    <row r="39" ht="14.25" customHeight="1">
      <c r="A39" s="4"/>
      <c r="C39" s="40"/>
      <c r="D39" s="15"/>
      <c r="E39" s="41"/>
    </row>
    <row r="40" ht="14.25" customHeight="1">
      <c r="A40" s="4"/>
      <c r="C40" s="40"/>
      <c r="D40" s="15"/>
      <c r="E40" s="41"/>
    </row>
    <row r="41" ht="14.25" customHeight="1">
      <c r="A41" s="4"/>
      <c r="E41" s="17"/>
    </row>
    <row r="42" ht="14.25" customHeight="1">
      <c r="A42" s="4"/>
      <c r="E42" s="17"/>
    </row>
    <row r="43" ht="14.25" customHeight="1">
      <c r="A43" s="42"/>
      <c r="E43" s="17"/>
    </row>
    <row r="44" ht="14.25" customHeight="1">
      <c r="A44" s="42" t="s">
        <v>26</v>
      </c>
      <c r="D44" s="18" t="s">
        <v>27</v>
      </c>
      <c r="E44" s="17"/>
    </row>
    <row r="45" ht="14.25" customHeight="1">
      <c r="A45" s="42" t="s">
        <v>28</v>
      </c>
      <c r="B45" s="48">
        <v>46093.0</v>
      </c>
      <c r="D45" s="18" t="s">
        <v>29</v>
      </c>
      <c r="E45" s="17"/>
    </row>
    <row r="46" ht="14.25" customHeight="1">
      <c r="A46" s="42" t="s">
        <v>30</v>
      </c>
      <c r="B46" s="18" t="s">
        <v>9</v>
      </c>
      <c r="E46" s="17"/>
    </row>
    <row r="47" ht="14.25" customHeight="1">
      <c r="A47" s="6"/>
      <c r="B47" s="20"/>
      <c r="C47" s="20"/>
      <c r="D47" s="20"/>
      <c r="E47" s="21"/>
    </row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  <row r="1001" ht="14.25" customHeight="1"/>
    <row r="1002" ht="14.25" customHeight="1"/>
    <row r="1003" ht="14.25" customHeight="1"/>
    <row r="1004" ht="14.25" customHeight="1"/>
    <row r="1005" ht="14.25" customHeight="1"/>
    <row r="1006" ht="14.25" customHeight="1"/>
    <row r="1007" ht="14.25" customHeight="1"/>
    <row r="1008" ht="14.25" customHeight="1"/>
    <row r="1009" ht="14.25" customHeight="1"/>
    <row r="1010" ht="14.25" customHeight="1"/>
    <row r="1011" ht="14.25" customHeight="1"/>
  </sheetData>
  <autoFilter ref="$A$10:$E$38"/>
  <mergeCells count="8">
    <mergeCell ref="A1:E1"/>
    <mergeCell ref="A2:E2"/>
    <mergeCell ref="A3:E3"/>
    <mergeCell ref="A4:B4"/>
    <mergeCell ref="A5:B5"/>
    <mergeCell ref="A6:B6"/>
    <mergeCell ref="A7:B7"/>
    <mergeCell ref="A8:B8"/>
  </mergeCells>
  <printOptions/>
  <pageMargins bottom="0.7480314960629921" footer="0.0" header="0.0" left="0.7086614173228347" right="0.7086614173228347" top="0.7480314960629921"/>
  <pageSetup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>
      <pane xSplit="5.0" ySplit="10.0" topLeftCell="F11" activePane="bottomRight" state="frozen"/>
      <selection activeCell="F1" sqref="F1" pane="topRight"/>
      <selection activeCell="A11" sqref="A11" pane="bottomLeft"/>
      <selection activeCell="F11" sqref="F11" pane="bottomRight"/>
    </sheetView>
  </sheetViews>
  <sheetFormatPr customHeight="1" defaultColWidth="14.43" defaultRowHeight="15.0"/>
  <cols>
    <col customWidth="1" min="1" max="1" width="6.43"/>
    <col customWidth="1" min="2" max="2" width="13.43"/>
    <col customWidth="1" min="3" max="3" width="66.71"/>
    <col customWidth="1" min="4" max="4" width="13.14"/>
    <col customWidth="1" min="5" max="5" width="14.0"/>
    <col customWidth="1" min="6" max="26" width="8.86"/>
  </cols>
  <sheetData>
    <row r="1" ht="14.25" customHeight="1">
      <c r="A1" s="1" t="s">
        <v>0</v>
      </c>
      <c r="B1" s="2"/>
      <c r="C1" s="2"/>
      <c r="D1" s="2"/>
      <c r="E1" s="3"/>
    </row>
    <row r="2" ht="14.25" customHeight="1">
      <c r="A2" s="4" t="s">
        <v>1</v>
      </c>
      <c r="E2" s="5"/>
    </row>
    <row r="3" ht="14.25" customHeight="1">
      <c r="A3" s="6" t="s">
        <v>2</v>
      </c>
      <c r="B3" s="7"/>
      <c r="C3" s="7"/>
      <c r="D3" s="7"/>
      <c r="E3" s="8"/>
    </row>
    <row r="4" ht="14.25" customHeight="1">
      <c r="A4" s="9" t="s">
        <v>3</v>
      </c>
      <c r="B4" s="2"/>
      <c r="C4" s="10" t="s">
        <v>4</v>
      </c>
      <c r="D4" s="11" t="s">
        <v>5</v>
      </c>
      <c r="E4" s="12">
        <v>446.0</v>
      </c>
    </row>
    <row r="5" ht="14.25" customHeight="1">
      <c r="A5" s="13" t="s">
        <v>6</v>
      </c>
      <c r="C5" s="49" t="s">
        <v>52</v>
      </c>
      <c r="D5" s="15" t="s">
        <v>8</v>
      </c>
      <c r="E5" s="16" t="s">
        <v>9</v>
      </c>
    </row>
    <row r="6" ht="14.25" customHeight="1">
      <c r="A6" s="13" t="s">
        <v>10</v>
      </c>
      <c r="E6" s="17"/>
    </row>
    <row r="7" ht="14.25" customHeight="1">
      <c r="A7" s="13" t="s">
        <v>11</v>
      </c>
      <c r="C7" s="18" t="s">
        <v>12</v>
      </c>
      <c r="E7" s="17"/>
    </row>
    <row r="8" ht="14.25" customHeight="1">
      <c r="A8" s="13"/>
      <c r="E8" s="17"/>
    </row>
    <row r="9" ht="14.25" customHeight="1">
      <c r="A9" s="19"/>
      <c r="B9" s="20"/>
      <c r="C9" s="20"/>
      <c r="D9" s="20"/>
      <c r="E9" s="21"/>
    </row>
    <row r="10" ht="14.25" customHeight="1">
      <c r="A10" s="50" t="s">
        <v>13</v>
      </c>
      <c r="B10" s="51" t="s">
        <v>14</v>
      </c>
      <c r="C10" s="51" t="s">
        <v>15</v>
      </c>
      <c r="D10" s="51" t="s">
        <v>16</v>
      </c>
      <c r="E10" s="52" t="s">
        <v>17</v>
      </c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</row>
    <row r="11" ht="14.25" customHeight="1">
      <c r="A11" s="53">
        <v>1.0</v>
      </c>
      <c r="B11" s="54">
        <v>46024.0</v>
      </c>
      <c r="C11" s="55" t="s">
        <v>53</v>
      </c>
      <c r="D11" s="56" t="s">
        <v>19</v>
      </c>
      <c r="E11" s="57">
        <v>1160.0</v>
      </c>
    </row>
    <row r="12" ht="14.25" customHeight="1">
      <c r="A12" s="53">
        <v>2.0</v>
      </c>
      <c r="B12" s="54">
        <v>46025.0</v>
      </c>
      <c r="C12" s="55" t="s">
        <v>54</v>
      </c>
      <c r="D12" s="56" t="s">
        <v>19</v>
      </c>
      <c r="E12" s="57">
        <v>820.0</v>
      </c>
    </row>
    <row r="13" ht="14.25" customHeight="1">
      <c r="A13" s="53">
        <f t="shared" ref="A13:A26" si="1">+A12+1</f>
        <v>3</v>
      </c>
      <c r="B13" s="54">
        <v>46027.0</v>
      </c>
      <c r="C13" s="55" t="s">
        <v>33</v>
      </c>
      <c r="D13" s="56" t="s">
        <v>19</v>
      </c>
      <c r="E13" s="57">
        <v>180.0</v>
      </c>
    </row>
    <row r="14" ht="14.25" customHeight="1">
      <c r="A14" s="53">
        <f t="shared" si="1"/>
        <v>4</v>
      </c>
      <c r="B14" s="54">
        <v>46028.0</v>
      </c>
      <c r="C14" s="55" t="s">
        <v>53</v>
      </c>
      <c r="D14" s="56" t="s">
        <v>19</v>
      </c>
      <c r="E14" s="57">
        <v>1160.0</v>
      </c>
    </row>
    <row r="15" ht="14.25" customHeight="1">
      <c r="A15" s="53">
        <f t="shared" si="1"/>
        <v>5</v>
      </c>
      <c r="B15" s="54">
        <v>46030.0</v>
      </c>
      <c r="C15" s="55" t="s">
        <v>33</v>
      </c>
      <c r="D15" s="56" t="s">
        <v>19</v>
      </c>
      <c r="E15" s="57">
        <v>180.0</v>
      </c>
    </row>
    <row r="16" ht="14.25" customHeight="1">
      <c r="A16" s="53">
        <f t="shared" si="1"/>
        <v>6</v>
      </c>
      <c r="B16" s="54">
        <v>46032.0</v>
      </c>
      <c r="C16" s="55" t="s">
        <v>35</v>
      </c>
      <c r="D16" s="56" t="s">
        <v>19</v>
      </c>
      <c r="E16" s="57">
        <v>360.0</v>
      </c>
    </row>
    <row r="17" ht="14.25" customHeight="1">
      <c r="A17" s="53">
        <f t="shared" si="1"/>
        <v>7</v>
      </c>
      <c r="B17" s="54">
        <v>46035.0</v>
      </c>
      <c r="C17" s="55" t="s">
        <v>33</v>
      </c>
      <c r="D17" s="56" t="s">
        <v>19</v>
      </c>
      <c r="E17" s="57">
        <v>180.0</v>
      </c>
    </row>
    <row r="18" ht="14.25" customHeight="1">
      <c r="A18" s="53">
        <f t="shared" si="1"/>
        <v>8</v>
      </c>
      <c r="B18" s="54">
        <f t="shared" ref="B18:B21" si="2">+B17+1</f>
        <v>46036</v>
      </c>
      <c r="C18" s="55" t="s">
        <v>55</v>
      </c>
      <c r="D18" s="56" t="s">
        <v>19</v>
      </c>
      <c r="E18" s="57">
        <v>1160.0</v>
      </c>
    </row>
    <row r="19" ht="14.25" customHeight="1">
      <c r="A19" s="53">
        <f t="shared" si="1"/>
        <v>9</v>
      </c>
      <c r="B19" s="54">
        <f t="shared" si="2"/>
        <v>46037</v>
      </c>
      <c r="C19" s="55" t="s">
        <v>33</v>
      </c>
      <c r="D19" s="56" t="s">
        <v>19</v>
      </c>
      <c r="E19" s="57">
        <v>180.0</v>
      </c>
    </row>
    <row r="20" ht="14.25" customHeight="1">
      <c r="A20" s="53">
        <f t="shared" si="1"/>
        <v>10</v>
      </c>
      <c r="B20" s="54">
        <f t="shared" si="2"/>
        <v>46038</v>
      </c>
      <c r="C20" s="55" t="s">
        <v>33</v>
      </c>
      <c r="D20" s="56" t="s">
        <v>19</v>
      </c>
      <c r="E20" s="57">
        <v>180.0</v>
      </c>
    </row>
    <row r="21" ht="14.25" customHeight="1">
      <c r="A21" s="53">
        <f t="shared" si="1"/>
        <v>11</v>
      </c>
      <c r="B21" s="54">
        <f t="shared" si="2"/>
        <v>46039</v>
      </c>
      <c r="C21" s="55" t="s">
        <v>54</v>
      </c>
      <c r="D21" s="56" t="s">
        <v>19</v>
      </c>
      <c r="E21" s="57">
        <v>820.0</v>
      </c>
    </row>
    <row r="22" ht="14.25" customHeight="1">
      <c r="A22" s="53">
        <f t="shared" si="1"/>
        <v>12</v>
      </c>
      <c r="B22" s="54">
        <f>+B21+4</f>
        <v>46043</v>
      </c>
      <c r="C22" s="55" t="s">
        <v>56</v>
      </c>
      <c r="D22" s="56" t="s">
        <v>19</v>
      </c>
      <c r="E22" s="57">
        <v>965.0</v>
      </c>
    </row>
    <row r="23" ht="14.25" customHeight="1">
      <c r="A23" s="53">
        <f t="shared" si="1"/>
        <v>13</v>
      </c>
      <c r="B23" s="54">
        <f t="shared" ref="B23:B25" si="3">+B22+1</f>
        <v>46044</v>
      </c>
      <c r="C23" s="55" t="s">
        <v>54</v>
      </c>
      <c r="D23" s="56" t="s">
        <v>19</v>
      </c>
      <c r="E23" s="57">
        <v>820.0</v>
      </c>
    </row>
    <row r="24" ht="14.25" customHeight="1">
      <c r="A24" s="53">
        <f t="shared" si="1"/>
        <v>14</v>
      </c>
      <c r="B24" s="54">
        <f t="shared" si="3"/>
        <v>46045</v>
      </c>
      <c r="C24" s="55" t="s">
        <v>44</v>
      </c>
      <c r="D24" s="56" t="s">
        <v>19</v>
      </c>
      <c r="E24" s="57">
        <v>965.0</v>
      </c>
    </row>
    <row r="25" ht="14.25" customHeight="1">
      <c r="A25" s="53">
        <f t="shared" si="1"/>
        <v>15</v>
      </c>
      <c r="B25" s="54">
        <f t="shared" si="3"/>
        <v>46046</v>
      </c>
      <c r="C25" s="55" t="s">
        <v>44</v>
      </c>
      <c r="D25" s="56" t="s">
        <v>19</v>
      </c>
      <c r="E25" s="57">
        <v>965.0</v>
      </c>
    </row>
    <row r="26" ht="14.25" customHeight="1">
      <c r="A26" s="53">
        <f t="shared" si="1"/>
        <v>16</v>
      </c>
      <c r="B26" s="54">
        <f>+B25+3</f>
        <v>46049</v>
      </c>
      <c r="C26" s="55" t="s">
        <v>54</v>
      </c>
      <c r="D26" s="56" t="s">
        <v>19</v>
      </c>
      <c r="E26" s="57">
        <v>820.0</v>
      </c>
    </row>
    <row r="27" ht="14.25" customHeight="1">
      <c r="A27" s="58"/>
      <c r="B27" s="59"/>
      <c r="C27" s="60" t="s">
        <v>25</v>
      </c>
      <c r="D27" s="61"/>
      <c r="E27" s="62">
        <f>SUM(E11:E26)</f>
        <v>10915</v>
      </c>
    </row>
    <row r="28" ht="14.25" customHeight="1">
      <c r="A28" s="4"/>
      <c r="C28" s="40"/>
      <c r="D28" s="15"/>
      <c r="E28" s="41"/>
    </row>
    <row r="29" ht="14.25" customHeight="1">
      <c r="A29" s="4"/>
      <c r="C29" s="40"/>
      <c r="D29" s="15"/>
      <c r="E29" s="41"/>
    </row>
    <row r="30" ht="14.25" customHeight="1">
      <c r="A30" s="4"/>
      <c r="E30" s="17"/>
    </row>
    <row r="31" ht="14.25" customHeight="1">
      <c r="A31" s="4"/>
      <c r="E31" s="17"/>
    </row>
    <row r="32" ht="14.25" customHeight="1">
      <c r="A32" s="42"/>
      <c r="E32" s="17"/>
    </row>
    <row r="33" ht="14.25" customHeight="1">
      <c r="A33" s="42" t="s">
        <v>26</v>
      </c>
      <c r="D33" s="18" t="s">
        <v>27</v>
      </c>
      <c r="E33" s="17"/>
    </row>
    <row r="34" ht="14.25" customHeight="1">
      <c r="A34" s="42" t="s">
        <v>28</v>
      </c>
      <c r="B34" s="48">
        <v>46053.0</v>
      </c>
      <c r="D34" s="18" t="s">
        <v>29</v>
      </c>
      <c r="E34" s="17"/>
    </row>
    <row r="35" ht="14.25" customHeight="1">
      <c r="A35" s="42" t="s">
        <v>30</v>
      </c>
      <c r="B35" s="18" t="s">
        <v>9</v>
      </c>
      <c r="E35" s="17"/>
    </row>
    <row r="36" ht="14.25" customHeight="1">
      <c r="A36" s="6"/>
      <c r="B36" s="20"/>
      <c r="C36" s="20"/>
      <c r="D36" s="20"/>
      <c r="E36" s="21"/>
    </row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8">
    <mergeCell ref="A1:E1"/>
    <mergeCell ref="A2:E2"/>
    <mergeCell ref="A3:E3"/>
    <mergeCell ref="A4:B4"/>
    <mergeCell ref="A5:B5"/>
    <mergeCell ref="A6:B6"/>
    <mergeCell ref="A7:B7"/>
    <mergeCell ref="A8:B8"/>
  </mergeCells>
  <printOptions/>
  <pageMargins bottom="0.7480314960629921" footer="0.0" header="0.0" left="0.7086614173228347" right="0.7086614173228347" top="0.7480314960629921"/>
  <pageSetup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>
      <pane xSplit="5.0" ySplit="10.0" topLeftCell="F11" activePane="bottomRight" state="frozen"/>
      <selection activeCell="F1" sqref="F1" pane="topRight"/>
      <selection activeCell="A11" sqref="A11" pane="bottomLeft"/>
      <selection activeCell="F11" sqref="F11" pane="bottomRight"/>
    </sheetView>
  </sheetViews>
  <sheetFormatPr customHeight="1" defaultColWidth="14.43" defaultRowHeight="15.0"/>
  <cols>
    <col customWidth="1" min="1" max="1" width="6.43"/>
    <col customWidth="1" min="2" max="2" width="13.43"/>
    <col customWidth="1" min="3" max="3" width="59.86"/>
    <col customWidth="1" min="4" max="4" width="13.14"/>
    <col customWidth="1" min="5" max="5" width="14.0"/>
    <col customWidth="1" min="6" max="26" width="8.86"/>
  </cols>
  <sheetData>
    <row r="1" ht="14.25" customHeight="1">
      <c r="A1" s="1" t="s">
        <v>0</v>
      </c>
      <c r="B1" s="2"/>
      <c r="C1" s="2"/>
      <c r="D1" s="2"/>
      <c r="E1" s="3"/>
    </row>
    <row r="2" ht="14.25" customHeight="1">
      <c r="A2" s="4" t="s">
        <v>1</v>
      </c>
      <c r="E2" s="5"/>
    </row>
    <row r="3" ht="14.25" customHeight="1">
      <c r="A3" s="6" t="s">
        <v>2</v>
      </c>
      <c r="B3" s="7"/>
      <c r="C3" s="7"/>
      <c r="D3" s="7"/>
      <c r="E3" s="8"/>
    </row>
    <row r="4" ht="14.25" customHeight="1">
      <c r="A4" s="9" t="s">
        <v>3</v>
      </c>
      <c r="B4" s="2"/>
      <c r="C4" s="10" t="s">
        <v>4</v>
      </c>
      <c r="D4" s="11" t="s">
        <v>5</v>
      </c>
      <c r="E4" s="12">
        <v>446.0</v>
      </c>
    </row>
    <row r="5" ht="14.25" customHeight="1">
      <c r="A5" s="13" t="s">
        <v>6</v>
      </c>
      <c r="C5" s="49" t="s">
        <v>57</v>
      </c>
      <c r="D5" s="15" t="s">
        <v>8</v>
      </c>
      <c r="E5" s="16" t="s">
        <v>9</v>
      </c>
    </row>
    <row r="6" ht="14.25" customHeight="1">
      <c r="A6" s="13" t="s">
        <v>10</v>
      </c>
      <c r="E6" s="17"/>
    </row>
    <row r="7" ht="14.25" customHeight="1">
      <c r="A7" s="13" t="s">
        <v>11</v>
      </c>
      <c r="C7" s="18" t="s">
        <v>12</v>
      </c>
      <c r="E7" s="17"/>
    </row>
    <row r="8" ht="14.25" customHeight="1">
      <c r="A8" s="13"/>
      <c r="E8" s="17"/>
    </row>
    <row r="9" ht="14.25" customHeight="1">
      <c r="A9" s="19"/>
      <c r="B9" s="20"/>
      <c r="C9" s="20"/>
      <c r="D9" s="20"/>
      <c r="E9" s="21"/>
    </row>
    <row r="10" ht="14.25" customHeight="1">
      <c r="A10" s="50" t="s">
        <v>13</v>
      </c>
      <c r="B10" s="51" t="s">
        <v>14</v>
      </c>
      <c r="C10" s="51" t="s">
        <v>15</v>
      </c>
      <c r="D10" s="51" t="s">
        <v>16</v>
      </c>
      <c r="E10" s="52" t="s">
        <v>17</v>
      </c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</row>
    <row r="11" ht="14.25" customHeight="1">
      <c r="A11" s="53">
        <v>1.0</v>
      </c>
      <c r="B11" s="54">
        <v>45992.0</v>
      </c>
      <c r="C11" s="55" t="s">
        <v>58</v>
      </c>
      <c r="D11" s="56" t="s">
        <v>19</v>
      </c>
      <c r="E11" s="62">
        <v>360.0</v>
      </c>
    </row>
    <row r="12" ht="14.25" customHeight="1">
      <c r="A12" s="53">
        <v>2.0</v>
      </c>
      <c r="B12" s="54">
        <v>45993.0</v>
      </c>
      <c r="C12" s="55" t="s">
        <v>58</v>
      </c>
      <c r="D12" s="56" t="s">
        <v>19</v>
      </c>
      <c r="E12" s="62">
        <v>360.0</v>
      </c>
    </row>
    <row r="13" ht="14.25" customHeight="1">
      <c r="A13" s="53">
        <f t="shared" ref="A13:A34" si="1">+A12+1</f>
        <v>3</v>
      </c>
      <c r="B13" s="54">
        <v>45994.0</v>
      </c>
      <c r="C13" s="55" t="s">
        <v>58</v>
      </c>
      <c r="D13" s="56" t="s">
        <v>19</v>
      </c>
      <c r="E13" s="62">
        <v>360.0</v>
      </c>
    </row>
    <row r="14" ht="14.25" customHeight="1">
      <c r="A14" s="53">
        <f t="shared" si="1"/>
        <v>4</v>
      </c>
      <c r="B14" s="54">
        <v>45995.0</v>
      </c>
      <c r="C14" s="55" t="s">
        <v>59</v>
      </c>
      <c r="D14" s="56" t="s">
        <v>19</v>
      </c>
      <c r="E14" s="62">
        <v>960.0</v>
      </c>
    </row>
    <row r="15" ht="14.25" customHeight="1">
      <c r="A15" s="53">
        <f t="shared" si="1"/>
        <v>5</v>
      </c>
      <c r="B15" s="54">
        <v>45996.0</v>
      </c>
      <c r="C15" s="55" t="s">
        <v>58</v>
      </c>
      <c r="D15" s="56" t="s">
        <v>19</v>
      </c>
      <c r="E15" s="62">
        <v>360.0</v>
      </c>
    </row>
    <row r="16" ht="14.25" customHeight="1">
      <c r="A16" s="53">
        <f t="shared" si="1"/>
        <v>6</v>
      </c>
      <c r="B16" s="54">
        <v>45999.0</v>
      </c>
      <c r="C16" s="55" t="s">
        <v>33</v>
      </c>
      <c r="D16" s="56" t="s">
        <v>19</v>
      </c>
      <c r="E16" s="62">
        <v>180.0</v>
      </c>
    </row>
    <row r="17" ht="14.25" customHeight="1">
      <c r="A17" s="53">
        <f t="shared" si="1"/>
        <v>7</v>
      </c>
      <c r="B17" s="54">
        <v>46000.0</v>
      </c>
      <c r="C17" s="55" t="s">
        <v>58</v>
      </c>
      <c r="D17" s="56" t="s">
        <v>19</v>
      </c>
      <c r="E17" s="62">
        <v>360.0</v>
      </c>
    </row>
    <row r="18" ht="14.25" customHeight="1">
      <c r="A18" s="53">
        <f t="shared" si="1"/>
        <v>8</v>
      </c>
      <c r="B18" s="54">
        <v>46002.0</v>
      </c>
      <c r="C18" s="55" t="s">
        <v>33</v>
      </c>
      <c r="D18" s="56" t="s">
        <v>19</v>
      </c>
      <c r="E18" s="62">
        <v>180.0</v>
      </c>
    </row>
    <row r="19" ht="14.25" customHeight="1">
      <c r="A19" s="53">
        <f t="shared" si="1"/>
        <v>9</v>
      </c>
      <c r="B19" s="54">
        <v>46003.0</v>
      </c>
      <c r="C19" s="55" t="s">
        <v>33</v>
      </c>
      <c r="D19" s="56" t="s">
        <v>19</v>
      </c>
      <c r="E19" s="62">
        <v>180.0</v>
      </c>
    </row>
    <row r="20" ht="14.25" customHeight="1">
      <c r="A20" s="53">
        <f t="shared" si="1"/>
        <v>10</v>
      </c>
      <c r="B20" s="54">
        <v>46006.0</v>
      </c>
      <c r="C20" s="55" t="s">
        <v>33</v>
      </c>
      <c r="D20" s="56" t="s">
        <v>19</v>
      </c>
      <c r="E20" s="62">
        <v>180.0</v>
      </c>
    </row>
    <row r="21" ht="14.25" customHeight="1">
      <c r="A21" s="53">
        <f t="shared" si="1"/>
        <v>11</v>
      </c>
      <c r="B21" s="54">
        <v>46007.0</v>
      </c>
      <c r="C21" s="55" t="s">
        <v>58</v>
      </c>
      <c r="D21" s="56" t="s">
        <v>19</v>
      </c>
      <c r="E21" s="62">
        <v>360.0</v>
      </c>
    </row>
    <row r="22" ht="14.25" customHeight="1">
      <c r="A22" s="53">
        <f t="shared" si="1"/>
        <v>12</v>
      </c>
      <c r="B22" s="54">
        <v>46008.0</v>
      </c>
      <c r="C22" s="55" t="s">
        <v>33</v>
      </c>
      <c r="D22" s="56" t="s">
        <v>19</v>
      </c>
      <c r="E22" s="62">
        <v>180.0</v>
      </c>
    </row>
    <row r="23" ht="14.25" customHeight="1">
      <c r="A23" s="53">
        <f t="shared" si="1"/>
        <v>13</v>
      </c>
      <c r="B23" s="54">
        <v>46009.0</v>
      </c>
      <c r="C23" s="55" t="s">
        <v>58</v>
      </c>
      <c r="D23" s="56" t="s">
        <v>19</v>
      </c>
      <c r="E23" s="62">
        <v>360.0</v>
      </c>
    </row>
    <row r="24" ht="14.25" customHeight="1">
      <c r="A24" s="53">
        <f t="shared" si="1"/>
        <v>14</v>
      </c>
      <c r="B24" s="54">
        <v>46010.0</v>
      </c>
      <c r="C24" s="55" t="s">
        <v>33</v>
      </c>
      <c r="D24" s="56" t="s">
        <v>19</v>
      </c>
      <c r="E24" s="62">
        <v>180.0</v>
      </c>
    </row>
    <row r="25" ht="14.25" customHeight="1">
      <c r="A25" s="53">
        <f t="shared" si="1"/>
        <v>15</v>
      </c>
      <c r="B25" s="54">
        <v>46010.0</v>
      </c>
      <c r="C25" s="63" t="s">
        <v>60</v>
      </c>
      <c r="D25" s="56" t="s">
        <v>19</v>
      </c>
      <c r="E25" s="62">
        <v>320.0</v>
      </c>
    </row>
    <row r="26" ht="14.25" customHeight="1">
      <c r="A26" s="53">
        <f t="shared" si="1"/>
        <v>16</v>
      </c>
      <c r="B26" s="54">
        <v>46011.0</v>
      </c>
      <c r="C26" s="55" t="s">
        <v>33</v>
      </c>
      <c r="D26" s="56" t="s">
        <v>19</v>
      </c>
      <c r="E26" s="62">
        <v>180.0</v>
      </c>
    </row>
    <row r="27" ht="14.25" customHeight="1">
      <c r="A27" s="53">
        <f t="shared" si="1"/>
        <v>17</v>
      </c>
      <c r="B27" s="54">
        <v>46013.0</v>
      </c>
      <c r="C27" s="55" t="s">
        <v>33</v>
      </c>
      <c r="D27" s="56" t="s">
        <v>19</v>
      </c>
      <c r="E27" s="62">
        <v>180.0</v>
      </c>
    </row>
    <row r="28" ht="14.25" customHeight="1">
      <c r="A28" s="53">
        <f t="shared" si="1"/>
        <v>18</v>
      </c>
      <c r="B28" s="54">
        <v>46014.0</v>
      </c>
      <c r="C28" s="55" t="s">
        <v>33</v>
      </c>
      <c r="D28" s="56" t="s">
        <v>19</v>
      </c>
      <c r="E28" s="62">
        <v>180.0</v>
      </c>
    </row>
    <row r="29" ht="14.25" customHeight="1">
      <c r="A29" s="53">
        <f t="shared" si="1"/>
        <v>19</v>
      </c>
      <c r="B29" s="54">
        <v>46015.0</v>
      </c>
      <c r="C29" s="55" t="s">
        <v>58</v>
      </c>
      <c r="D29" s="56" t="s">
        <v>19</v>
      </c>
      <c r="E29" s="62">
        <v>360.0</v>
      </c>
    </row>
    <row r="30" ht="14.25" customHeight="1">
      <c r="A30" s="53">
        <f t="shared" si="1"/>
        <v>20</v>
      </c>
      <c r="B30" s="54">
        <v>46020.0</v>
      </c>
      <c r="C30" s="64" t="s">
        <v>61</v>
      </c>
      <c r="D30" s="56" t="s">
        <v>19</v>
      </c>
      <c r="E30" s="62">
        <v>1860.0</v>
      </c>
    </row>
    <row r="31" ht="14.25" customHeight="1">
      <c r="A31" s="53">
        <f t="shared" si="1"/>
        <v>21</v>
      </c>
      <c r="B31" s="54">
        <v>46020.0</v>
      </c>
      <c r="C31" s="55" t="s">
        <v>62</v>
      </c>
      <c r="D31" s="56" t="s">
        <v>19</v>
      </c>
      <c r="E31" s="62">
        <v>360.0</v>
      </c>
    </row>
    <row r="32" ht="14.25" customHeight="1">
      <c r="A32" s="53">
        <f t="shared" si="1"/>
        <v>22</v>
      </c>
      <c r="B32" s="54">
        <v>46021.0</v>
      </c>
      <c r="C32" s="64" t="s">
        <v>20</v>
      </c>
      <c r="D32" s="56" t="s">
        <v>19</v>
      </c>
      <c r="E32" s="62">
        <v>834.0</v>
      </c>
    </row>
    <row r="33" ht="14.25" customHeight="1">
      <c r="A33" s="53">
        <f t="shared" si="1"/>
        <v>23</v>
      </c>
      <c r="B33" s="54">
        <v>46022.0</v>
      </c>
      <c r="C33" s="64" t="s">
        <v>20</v>
      </c>
      <c r="D33" s="56" t="s">
        <v>19</v>
      </c>
      <c r="E33" s="62">
        <v>834.0</v>
      </c>
    </row>
    <row r="34" ht="14.25" customHeight="1">
      <c r="A34" s="53">
        <f t="shared" si="1"/>
        <v>24</v>
      </c>
      <c r="B34" s="54">
        <v>46023.0</v>
      </c>
      <c r="C34" s="64" t="s">
        <v>63</v>
      </c>
      <c r="D34" s="56" t="s">
        <v>19</v>
      </c>
      <c r="E34" s="62">
        <v>894.0</v>
      </c>
    </row>
    <row r="35" ht="14.25" customHeight="1">
      <c r="A35" s="58"/>
      <c r="B35" s="59"/>
      <c r="C35" s="60" t="s">
        <v>25</v>
      </c>
      <c r="D35" s="61"/>
      <c r="E35" s="65">
        <f>SUM(E11:E34)</f>
        <v>10562</v>
      </c>
    </row>
    <row r="36" ht="14.25" customHeight="1">
      <c r="A36" s="4"/>
      <c r="C36" s="40"/>
      <c r="D36" s="15"/>
      <c r="E36" s="41"/>
    </row>
    <row r="37" ht="14.25" customHeight="1">
      <c r="A37" s="4"/>
      <c r="C37" s="40"/>
      <c r="D37" s="15"/>
      <c r="E37" s="41"/>
    </row>
    <row r="38" ht="14.25" customHeight="1">
      <c r="A38" s="4"/>
      <c r="E38" s="17"/>
    </row>
    <row r="39" ht="14.25" customHeight="1">
      <c r="A39" s="4"/>
      <c r="E39" s="17"/>
    </row>
    <row r="40" ht="14.25" customHeight="1">
      <c r="A40" s="42"/>
      <c r="E40" s="17"/>
    </row>
    <row r="41" ht="14.25" customHeight="1">
      <c r="A41" s="42" t="s">
        <v>26</v>
      </c>
      <c r="D41" s="18" t="s">
        <v>27</v>
      </c>
      <c r="E41" s="17"/>
    </row>
    <row r="42" ht="14.25" customHeight="1">
      <c r="A42" s="42" t="s">
        <v>28</v>
      </c>
      <c r="B42" s="48">
        <v>46023.0</v>
      </c>
      <c r="D42" s="18" t="s">
        <v>29</v>
      </c>
      <c r="E42" s="17"/>
    </row>
    <row r="43" ht="14.25" customHeight="1">
      <c r="A43" s="42" t="s">
        <v>30</v>
      </c>
      <c r="B43" s="18" t="s">
        <v>9</v>
      </c>
      <c r="E43" s="17"/>
    </row>
    <row r="44" ht="14.25" customHeight="1">
      <c r="A44" s="6"/>
      <c r="B44" s="20"/>
      <c r="C44" s="20"/>
      <c r="D44" s="20"/>
      <c r="E44" s="21"/>
    </row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8">
    <mergeCell ref="A1:E1"/>
    <mergeCell ref="A2:E2"/>
    <mergeCell ref="A3:E3"/>
    <mergeCell ref="A4:B4"/>
    <mergeCell ref="A5:B5"/>
    <mergeCell ref="A6:B6"/>
    <mergeCell ref="A7:B7"/>
    <mergeCell ref="A8:B8"/>
  </mergeCells>
  <printOptions/>
  <pageMargins bottom="0.7480314960629921" footer="0.0" header="0.0" left="0.7086614173228347" right="0.7086614173228347" top="0.7480314960629921"/>
  <pageSetup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 ht="14.25" customHeight="1">
      <c r="A1" s="18" t="s">
        <v>64</v>
      </c>
      <c r="B1" s="18" t="s">
        <v>65</v>
      </c>
    </row>
    <row r="2" ht="14.25" customHeight="1">
      <c r="A2" s="18" t="s">
        <v>66</v>
      </c>
    </row>
    <row r="3" ht="14.25" customHeight="1">
      <c r="A3" s="18" t="s">
        <v>67</v>
      </c>
    </row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>
      <pane xSplit="5.0" ySplit="10.0" topLeftCell="F11" activePane="bottomRight" state="frozen"/>
      <selection activeCell="F1" sqref="F1" pane="topRight"/>
      <selection activeCell="A11" sqref="A11" pane="bottomLeft"/>
      <selection activeCell="F11" sqref="F11" pane="bottomRight"/>
    </sheetView>
  </sheetViews>
  <sheetFormatPr customHeight="1" defaultColWidth="14.43" defaultRowHeight="15.0"/>
  <cols>
    <col customWidth="1" min="1" max="1" width="6.43"/>
    <col customWidth="1" min="2" max="2" width="13.43"/>
    <col customWidth="1" min="3" max="3" width="59.86"/>
    <col customWidth="1" min="4" max="4" width="13.14"/>
    <col customWidth="1" min="5" max="5" width="14.0"/>
    <col customWidth="1" min="6" max="26" width="8.86"/>
  </cols>
  <sheetData>
    <row r="1" ht="14.25" customHeight="1">
      <c r="A1" s="1" t="s">
        <v>0</v>
      </c>
      <c r="B1" s="2"/>
      <c r="C1" s="2"/>
      <c r="D1" s="2"/>
      <c r="E1" s="3"/>
    </row>
    <row r="2" ht="14.25" customHeight="1">
      <c r="A2" s="4" t="s">
        <v>1</v>
      </c>
      <c r="E2" s="5"/>
    </row>
    <row r="3" ht="14.25" customHeight="1">
      <c r="A3" s="6" t="s">
        <v>2</v>
      </c>
      <c r="B3" s="7"/>
      <c r="C3" s="7"/>
      <c r="D3" s="7"/>
      <c r="E3" s="8"/>
    </row>
    <row r="4" ht="14.25" customHeight="1">
      <c r="A4" s="9" t="s">
        <v>3</v>
      </c>
      <c r="B4" s="2"/>
      <c r="C4" s="10" t="s">
        <v>4</v>
      </c>
      <c r="D4" s="11" t="s">
        <v>5</v>
      </c>
      <c r="E4" s="12">
        <v>446.0</v>
      </c>
    </row>
    <row r="5" ht="14.25" customHeight="1">
      <c r="A5" s="13" t="s">
        <v>6</v>
      </c>
      <c r="C5" s="49" t="s">
        <v>68</v>
      </c>
      <c r="D5" s="15" t="s">
        <v>8</v>
      </c>
      <c r="E5" s="16" t="s">
        <v>9</v>
      </c>
    </row>
    <row r="6" ht="14.25" customHeight="1">
      <c r="A6" s="13" t="s">
        <v>10</v>
      </c>
      <c r="E6" s="17"/>
    </row>
    <row r="7" ht="14.25" customHeight="1">
      <c r="A7" s="13" t="s">
        <v>11</v>
      </c>
      <c r="C7" s="18" t="s">
        <v>69</v>
      </c>
      <c r="E7" s="17"/>
    </row>
    <row r="8" ht="14.25" customHeight="1">
      <c r="A8" s="13"/>
      <c r="E8" s="17"/>
    </row>
    <row r="9" ht="14.25" customHeight="1">
      <c r="A9" s="19"/>
      <c r="B9" s="20"/>
      <c r="C9" s="20"/>
      <c r="D9" s="20"/>
      <c r="E9" s="21"/>
    </row>
    <row r="10" ht="14.25" customHeight="1">
      <c r="A10" s="50" t="s">
        <v>13</v>
      </c>
      <c r="B10" s="51" t="s">
        <v>14</v>
      </c>
      <c r="C10" s="51" t="s">
        <v>15</v>
      </c>
      <c r="D10" s="51" t="s">
        <v>16</v>
      </c>
      <c r="E10" s="52" t="s">
        <v>17</v>
      </c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</row>
    <row r="11" ht="14.25" customHeight="1">
      <c r="A11" s="53">
        <v>1.0</v>
      </c>
      <c r="B11" s="54">
        <v>45937.0</v>
      </c>
      <c r="C11" s="55" t="s">
        <v>35</v>
      </c>
      <c r="D11" s="56" t="s">
        <v>19</v>
      </c>
      <c r="E11" s="62">
        <v>360.0</v>
      </c>
    </row>
    <row r="12" ht="14.25" customHeight="1">
      <c r="A12" s="53">
        <v>2.0</v>
      </c>
      <c r="B12" s="54">
        <v>45939.0</v>
      </c>
      <c r="C12" s="55" t="s">
        <v>33</v>
      </c>
      <c r="D12" s="56" t="s">
        <v>19</v>
      </c>
      <c r="E12" s="62">
        <v>180.0</v>
      </c>
    </row>
    <row r="13" ht="14.25" customHeight="1">
      <c r="A13" s="53">
        <v>3.0</v>
      </c>
      <c r="B13" s="54">
        <v>45941.0</v>
      </c>
      <c r="C13" s="55" t="s">
        <v>70</v>
      </c>
      <c r="D13" s="56" t="s">
        <v>19</v>
      </c>
      <c r="E13" s="62">
        <v>230.0</v>
      </c>
    </row>
    <row r="14" ht="14.25" customHeight="1">
      <c r="A14" s="53">
        <v>4.0</v>
      </c>
      <c r="B14" s="54">
        <v>45941.0</v>
      </c>
      <c r="C14" s="55" t="s">
        <v>71</v>
      </c>
      <c r="D14" s="56" t="s">
        <v>19</v>
      </c>
      <c r="E14" s="62">
        <v>50.0</v>
      </c>
    </row>
    <row r="15" ht="14.25" customHeight="1">
      <c r="A15" s="53">
        <f t="shared" ref="A15:A33" si="1">+A14+1</f>
        <v>5</v>
      </c>
      <c r="B15" s="54">
        <v>45943.0</v>
      </c>
      <c r="C15" s="55" t="s">
        <v>35</v>
      </c>
      <c r="D15" s="56" t="s">
        <v>19</v>
      </c>
      <c r="E15" s="62">
        <v>360.0</v>
      </c>
    </row>
    <row r="16" ht="14.25" customHeight="1">
      <c r="A16" s="53">
        <f t="shared" si="1"/>
        <v>6</v>
      </c>
      <c r="B16" s="54">
        <v>45944.0</v>
      </c>
      <c r="C16" s="55" t="s">
        <v>33</v>
      </c>
      <c r="D16" s="56" t="s">
        <v>19</v>
      </c>
      <c r="E16" s="62">
        <v>180.0</v>
      </c>
    </row>
    <row r="17" ht="14.25" customHeight="1">
      <c r="A17" s="53">
        <f t="shared" si="1"/>
        <v>7</v>
      </c>
      <c r="B17" s="54">
        <v>45947.0</v>
      </c>
      <c r="C17" s="55" t="s">
        <v>35</v>
      </c>
      <c r="D17" s="56" t="s">
        <v>19</v>
      </c>
      <c r="E17" s="62">
        <v>360.0</v>
      </c>
    </row>
    <row r="18" ht="14.25" customHeight="1">
      <c r="A18" s="53">
        <f t="shared" si="1"/>
        <v>8</v>
      </c>
      <c r="B18" s="54">
        <v>45954.0</v>
      </c>
      <c r="C18" s="55" t="s">
        <v>33</v>
      </c>
      <c r="D18" s="56" t="s">
        <v>19</v>
      </c>
      <c r="E18" s="62">
        <v>180.0</v>
      </c>
    </row>
    <row r="19" ht="14.25" customHeight="1">
      <c r="A19" s="53">
        <f t="shared" si="1"/>
        <v>9</v>
      </c>
      <c r="B19" s="54">
        <v>45955.0</v>
      </c>
      <c r="C19" s="55" t="s">
        <v>33</v>
      </c>
      <c r="D19" s="56" t="s">
        <v>19</v>
      </c>
      <c r="E19" s="62">
        <v>180.0</v>
      </c>
    </row>
    <row r="20" ht="14.25" customHeight="1">
      <c r="A20" s="53">
        <f t="shared" si="1"/>
        <v>10</v>
      </c>
      <c r="B20" s="54">
        <v>45957.0</v>
      </c>
      <c r="C20" s="55" t="s">
        <v>33</v>
      </c>
      <c r="D20" s="56" t="s">
        <v>19</v>
      </c>
      <c r="E20" s="62">
        <v>180.0</v>
      </c>
    </row>
    <row r="21" ht="14.25" customHeight="1">
      <c r="A21" s="53">
        <f t="shared" si="1"/>
        <v>11</v>
      </c>
      <c r="B21" s="54">
        <v>45959.0</v>
      </c>
      <c r="C21" s="55" t="s">
        <v>70</v>
      </c>
      <c r="D21" s="56" t="s">
        <v>19</v>
      </c>
      <c r="E21" s="62">
        <v>230.0</v>
      </c>
    </row>
    <row r="22" ht="14.25" customHeight="1">
      <c r="A22" s="53">
        <f t="shared" si="1"/>
        <v>12</v>
      </c>
      <c r="B22" s="54">
        <v>45959.0</v>
      </c>
      <c r="C22" s="55" t="s">
        <v>71</v>
      </c>
      <c r="D22" s="56" t="s">
        <v>19</v>
      </c>
      <c r="E22" s="62">
        <v>50.0</v>
      </c>
    </row>
    <row r="23" ht="14.25" customHeight="1">
      <c r="A23" s="53">
        <f t="shared" si="1"/>
        <v>13</v>
      </c>
      <c r="B23" s="54">
        <v>45960.0</v>
      </c>
      <c r="C23" s="55" t="s">
        <v>35</v>
      </c>
      <c r="D23" s="56" t="s">
        <v>19</v>
      </c>
      <c r="E23" s="62">
        <v>360.0</v>
      </c>
    </row>
    <row r="24" ht="14.25" customHeight="1">
      <c r="A24" s="53">
        <f t="shared" si="1"/>
        <v>14</v>
      </c>
      <c r="B24" s="54">
        <v>45961.0</v>
      </c>
      <c r="C24" s="55" t="s">
        <v>33</v>
      </c>
      <c r="D24" s="56" t="s">
        <v>19</v>
      </c>
      <c r="E24" s="62">
        <v>180.0</v>
      </c>
    </row>
    <row r="25" ht="14.25" customHeight="1">
      <c r="A25" s="53">
        <f t="shared" si="1"/>
        <v>15</v>
      </c>
      <c r="B25" s="54">
        <v>45962.0</v>
      </c>
      <c r="C25" s="55" t="s">
        <v>35</v>
      </c>
      <c r="D25" s="56" t="s">
        <v>19</v>
      </c>
      <c r="E25" s="62">
        <v>360.0</v>
      </c>
    </row>
    <row r="26" ht="14.25" customHeight="1">
      <c r="A26" s="53">
        <f t="shared" si="1"/>
        <v>16</v>
      </c>
      <c r="B26" s="54">
        <v>45964.0</v>
      </c>
      <c r="C26" s="55" t="s">
        <v>70</v>
      </c>
      <c r="D26" s="56" t="s">
        <v>19</v>
      </c>
      <c r="E26" s="62">
        <v>230.0</v>
      </c>
    </row>
    <row r="27" ht="14.25" customHeight="1">
      <c r="A27" s="53">
        <f t="shared" si="1"/>
        <v>17</v>
      </c>
      <c r="B27" s="54">
        <v>45964.0</v>
      </c>
      <c r="C27" s="55" t="s">
        <v>71</v>
      </c>
      <c r="D27" s="56" t="s">
        <v>19</v>
      </c>
      <c r="E27" s="62">
        <v>50.0</v>
      </c>
    </row>
    <row r="28" ht="14.25" customHeight="1">
      <c r="A28" s="53">
        <f t="shared" si="1"/>
        <v>18</v>
      </c>
      <c r="B28" s="54">
        <v>45965.0</v>
      </c>
      <c r="C28" s="55" t="s">
        <v>70</v>
      </c>
      <c r="D28" s="56" t="s">
        <v>19</v>
      </c>
      <c r="E28" s="62">
        <v>230.0</v>
      </c>
    </row>
    <row r="29" ht="14.25" customHeight="1">
      <c r="A29" s="53">
        <f t="shared" si="1"/>
        <v>19</v>
      </c>
      <c r="B29" s="54">
        <v>45964.0</v>
      </c>
      <c r="C29" s="55" t="s">
        <v>71</v>
      </c>
      <c r="D29" s="56" t="s">
        <v>19</v>
      </c>
      <c r="E29" s="62">
        <v>50.0</v>
      </c>
    </row>
    <row r="30" ht="14.25" customHeight="1">
      <c r="A30" s="53">
        <f t="shared" si="1"/>
        <v>20</v>
      </c>
      <c r="B30" s="54">
        <v>45967.0</v>
      </c>
      <c r="C30" s="55" t="s">
        <v>33</v>
      </c>
      <c r="D30" s="56" t="s">
        <v>19</v>
      </c>
      <c r="E30" s="62">
        <v>180.0</v>
      </c>
    </row>
    <row r="31" ht="14.25" customHeight="1">
      <c r="A31" s="53">
        <f t="shared" si="1"/>
        <v>21</v>
      </c>
      <c r="B31" s="54">
        <v>45968.0</v>
      </c>
      <c r="C31" s="55" t="s">
        <v>33</v>
      </c>
      <c r="D31" s="56" t="s">
        <v>19</v>
      </c>
      <c r="E31" s="62">
        <v>180.0</v>
      </c>
    </row>
    <row r="32" ht="14.25" customHeight="1">
      <c r="A32" s="53">
        <f t="shared" si="1"/>
        <v>22</v>
      </c>
      <c r="B32" s="54">
        <v>45968.0</v>
      </c>
      <c r="C32" s="55" t="s">
        <v>35</v>
      </c>
      <c r="D32" s="56" t="s">
        <v>19</v>
      </c>
      <c r="E32" s="62">
        <v>360.0</v>
      </c>
    </row>
    <row r="33" ht="14.25" customHeight="1">
      <c r="A33" s="53">
        <f t="shared" si="1"/>
        <v>23</v>
      </c>
      <c r="B33" s="54">
        <v>45973.0</v>
      </c>
      <c r="C33" s="55" t="s">
        <v>35</v>
      </c>
      <c r="D33" s="56" t="s">
        <v>19</v>
      </c>
      <c r="E33" s="62">
        <v>360.0</v>
      </c>
    </row>
    <row r="34" ht="14.25" customHeight="1">
      <c r="A34" s="58"/>
      <c r="B34" s="59"/>
      <c r="C34" s="60" t="s">
        <v>25</v>
      </c>
      <c r="D34" s="61"/>
      <c r="E34" s="65">
        <f>SUM(E11:E33)</f>
        <v>5080</v>
      </c>
    </row>
    <row r="35" ht="14.25" customHeight="1">
      <c r="A35" s="4"/>
      <c r="C35" s="40"/>
      <c r="D35" s="15"/>
      <c r="E35" s="41"/>
    </row>
    <row r="36" ht="14.25" customHeight="1">
      <c r="A36" s="4"/>
      <c r="C36" s="40"/>
      <c r="D36" s="15"/>
      <c r="E36" s="41"/>
    </row>
    <row r="37" ht="14.25" customHeight="1">
      <c r="A37" s="4"/>
      <c r="E37" s="17"/>
    </row>
    <row r="38" ht="14.25" customHeight="1">
      <c r="A38" s="4"/>
      <c r="E38" s="17"/>
    </row>
    <row r="39" ht="14.25" customHeight="1">
      <c r="A39" s="42"/>
      <c r="E39" s="17"/>
    </row>
    <row r="40" ht="14.25" customHeight="1">
      <c r="A40" s="42" t="s">
        <v>26</v>
      </c>
      <c r="D40" s="18" t="s">
        <v>27</v>
      </c>
      <c r="E40" s="17"/>
    </row>
    <row r="41" ht="14.25" customHeight="1">
      <c r="A41" s="42" t="s">
        <v>28</v>
      </c>
      <c r="B41" s="48">
        <v>45973.0</v>
      </c>
      <c r="D41" s="18" t="s">
        <v>29</v>
      </c>
      <c r="E41" s="17"/>
    </row>
    <row r="42" ht="14.25" customHeight="1">
      <c r="A42" s="42" t="s">
        <v>30</v>
      </c>
      <c r="B42" s="18" t="s">
        <v>9</v>
      </c>
      <c r="E42" s="17"/>
    </row>
    <row r="43" ht="14.25" customHeight="1">
      <c r="A43" s="6"/>
      <c r="B43" s="20"/>
      <c r="C43" s="20"/>
      <c r="D43" s="20"/>
      <c r="E43" s="21"/>
    </row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8">
    <mergeCell ref="A1:E1"/>
    <mergeCell ref="A2:E2"/>
    <mergeCell ref="A3:E3"/>
    <mergeCell ref="A4:B4"/>
    <mergeCell ref="A5:B5"/>
    <mergeCell ref="A6:B6"/>
    <mergeCell ref="A7:B7"/>
    <mergeCell ref="A8:B8"/>
  </mergeCells>
  <printOptions/>
  <pageMargins bottom="0.7480314960629921" footer="0.0" header="0.0" left="0.7086614173228347" right="0.7086614173228347" top="0.7480314960629921"/>
  <pageSetup orientation="portrait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>
      <pane xSplit="5.0" ySplit="10.0" topLeftCell="F11" activePane="bottomRight" state="frozen"/>
      <selection activeCell="F1" sqref="F1" pane="topRight"/>
      <selection activeCell="A11" sqref="A11" pane="bottomLeft"/>
      <selection activeCell="F11" sqref="F11" pane="bottomRight"/>
    </sheetView>
  </sheetViews>
  <sheetFormatPr customHeight="1" defaultColWidth="14.43" defaultRowHeight="15.0"/>
  <cols>
    <col customWidth="1" min="1" max="1" width="6.43"/>
    <col customWidth="1" min="2" max="2" width="13.43"/>
    <col customWidth="1" min="3" max="3" width="59.86"/>
    <col customWidth="1" min="4" max="4" width="13.14"/>
    <col customWidth="1" min="5" max="5" width="14.0"/>
    <col customWidth="1" min="6" max="26" width="8.86"/>
  </cols>
  <sheetData>
    <row r="1" ht="14.25" customHeight="1">
      <c r="A1" s="1" t="s">
        <v>0</v>
      </c>
      <c r="B1" s="2"/>
      <c r="C1" s="2"/>
      <c r="D1" s="2"/>
      <c r="E1" s="3"/>
    </row>
    <row r="2" ht="14.25" customHeight="1">
      <c r="A2" s="4" t="s">
        <v>1</v>
      </c>
      <c r="E2" s="5"/>
    </row>
    <row r="3" ht="14.25" customHeight="1">
      <c r="A3" s="6" t="s">
        <v>2</v>
      </c>
      <c r="B3" s="7"/>
      <c r="C3" s="7"/>
      <c r="D3" s="7"/>
      <c r="E3" s="8"/>
    </row>
    <row r="4" ht="14.25" customHeight="1">
      <c r="A4" s="9" t="s">
        <v>3</v>
      </c>
      <c r="B4" s="2"/>
      <c r="C4" s="10" t="s">
        <v>4</v>
      </c>
      <c r="D4" s="11" t="s">
        <v>5</v>
      </c>
      <c r="E4" s="12">
        <v>446.0</v>
      </c>
    </row>
    <row r="5" ht="14.25" customHeight="1">
      <c r="A5" s="13" t="s">
        <v>6</v>
      </c>
      <c r="C5" s="49" t="s">
        <v>72</v>
      </c>
      <c r="D5" s="15" t="s">
        <v>8</v>
      </c>
      <c r="E5" s="16" t="s">
        <v>9</v>
      </c>
    </row>
    <row r="6" ht="14.25" customHeight="1">
      <c r="A6" s="13" t="s">
        <v>10</v>
      </c>
      <c r="E6" s="17"/>
    </row>
    <row r="7" ht="14.25" customHeight="1">
      <c r="A7" s="13" t="s">
        <v>11</v>
      </c>
      <c r="C7" s="18" t="s">
        <v>69</v>
      </c>
      <c r="E7" s="17"/>
    </row>
    <row r="8" ht="14.25" customHeight="1">
      <c r="A8" s="13"/>
      <c r="E8" s="17"/>
    </row>
    <row r="9" ht="14.25" customHeight="1">
      <c r="A9" s="19"/>
      <c r="B9" s="20"/>
      <c r="C9" s="20"/>
      <c r="D9" s="20"/>
      <c r="E9" s="21"/>
    </row>
    <row r="10" ht="14.25" customHeight="1">
      <c r="A10" s="50" t="s">
        <v>13</v>
      </c>
      <c r="B10" s="51" t="s">
        <v>14</v>
      </c>
      <c r="C10" s="51" t="s">
        <v>15</v>
      </c>
      <c r="D10" s="51" t="s">
        <v>16</v>
      </c>
      <c r="E10" s="52" t="s">
        <v>17</v>
      </c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</row>
    <row r="11" ht="14.25" customHeight="1">
      <c r="A11" s="53">
        <v>1.0</v>
      </c>
      <c r="B11" s="54">
        <v>45904.0</v>
      </c>
      <c r="C11" s="55" t="s">
        <v>35</v>
      </c>
      <c r="D11" s="56" t="s">
        <v>19</v>
      </c>
      <c r="E11" s="66">
        <v>360.0</v>
      </c>
    </row>
    <row r="12" ht="14.25" customHeight="1">
      <c r="A12" s="53">
        <v>2.0</v>
      </c>
      <c r="B12" s="54">
        <v>45905.0</v>
      </c>
      <c r="C12" s="55" t="s">
        <v>73</v>
      </c>
      <c r="D12" s="56" t="s">
        <v>19</v>
      </c>
      <c r="E12" s="66">
        <v>630.0</v>
      </c>
    </row>
    <row r="13" ht="14.25" customHeight="1">
      <c r="A13" s="53">
        <v>3.0</v>
      </c>
      <c r="B13" s="54">
        <v>45905.0</v>
      </c>
      <c r="C13" s="55" t="s">
        <v>70</v>
      </c>
      <c r="D13" s="56" t="s">
        <v>19</v>
      </c>
      <c r="E13" s="66">
        <v>220.0</v>
      </c>
    </row>
    <row r="14" ht="14.25" customHeight="1">
      <c r="A14" s="53">
        <v>4.0</v>
      </c>
      <c r="B14" s="54">
        <v>45909.0</v>
      </c>
      <c r="C14" s="55" t="s">
        <v>35</v>
      </c>
      <c r="D14" s="56" t="s">
        <v>19</v>
      </c>
      <c r="E14" s="66">
        <v>360.0</v>
      </c>
    </row>
    <row r="15" ht="14.25" customHeight="1">
      <c r="A15" s="53">
        <v>5.0</v>
      </c>
      <c r="B15" s="54">
        <v>45912.0</v>
      </c>
      <c r="C15" s="55" t="s">
        <v>35</v>
      </c>
      <c r="D15" s="56" t="s">
        <v>19</v>
      </c>
      <c r="E15" s="66">
        <v>360.0</v>
      </c>
    </row>
    <row r="16" ht="14.25" customHeight="1">
      <c r="A16" s="53">
        <v>6.0</v>
      </c>
      <c r="B16" s="54">
        <v>45915.0</v>
      </c>
      <c r="C16" s="55" t="s">
        <v>35</v>
      </c>
      <c r="D16" s="56" t="s">
        <v>19</v>
      </c>
      <c r="E16" s="66">
        <v>360.0</v>
      </c>
    </row>
    <row r="17" ht="14.25" customHeight="1">
      <c r="A17" s="53">
        <v>7.0</v>
      </c>
      <c r="B17" s="54">
        <v>45918.0</v>
      </c>
      <c r="C17" s="55" t="s">
        <v>35</v>
      </c>
      <c r="D17" s="56" t="s">
        <v>19</v>
      </c>
      <c r="E17" s="66">
        <v>360.0</v>
      </c>
    </row>
    <row r="18" ht="14.25" customHeight="1">
      <c r="A18" s="53">
        <v>8.0</v>
      </c>
      <c r="B18" s="54">
        <v>45920.0</v>
      </c>
      <c r="C18" s="55" t="s">
        <v>74</v>
      </c>
      <c r="D18" s="56" t="s">
        <v>19</v>
      </c>
      <c r="E18" s="66">
        <v>180.0</v>
      </c>
    </row>
    <row r="19" ht="14.25" customHeight="1">
      <c r="A19" s="53">
        <f t="shared" ref="A19:A25" si="1">+A18+1</f>
        <v>9</v>
      </c>
      <c r="B19" s="54">
        <v>45922.0</v>
      </c>
      <c r="C19" s="55" t="s">
        <v>35</v>
      </c>
      <c r="D19" s="56" t="s">
        <v>19</v>
      </c>
      <c r="E19" s="66">
        <v>360.0</v>
      </c>
    </row>
    <row r="20" ht="14.25" customHeight="1">
      <c r="A20" s="53">
        <f t="shared" si="1"/>
        <v>10</v>
      </c>
      <c r="B20" s="54">
        <v>45923.0</v>
      </c>
      <c r="C20" s="55" t="s">
        <v>35</v>
      </c>
      <c r="D20" s="56" t="s">
        <v>19</v>
      </c>
      <c r="E20" s="66">
        <v>360.0</v>
      </c>
    </row>
    <row r="21" ht="14.25" customHeight="1">
      <c r="A21" s="53">
        <f t="shared" si="1"/>
        <v>11</v>
      </c>
      <c r="B21" s="54">
        <v>45926.0</v>
      </c>
      <c r="C21" s="55" t="s">
        <v>35</v>
      </c>
      <c r="D21" s="56" t="s">
        <v>19</v>
      </c>
      <c r="E21" s="66">
        <v>360.0</v>
      </c>
    </row>
    <row r="22" ht="14.25" customHeight="1">
      <c r="A22" s="53">
        <f t="shared" si="1"/>
        <v>12</v>
      </c>
      <c r="B22" s="54">
        <v>45929.0</v>
      </c>
      <c r="C22" s="55" t="s">
        <v>70</v>
      </c>
      <c r="D22" s="56" t="s">
        <v>19</v>
      </c>
      <c r="E22" s="66">
        <v>220.0</v>
      </c>
    </row>
    <row r="23" ht="14.25" customHeight="1">
      <c r="A23" s="53">
        <f t="shared" si="1"/>
        <v>13</v>
      </c>
      <c r="B23" s="54">
        <v>45930.0</v>
      </c>
      <c r="C23" s="55" t="s">
        <v>74</v>
      </c>
      <c r="D23" s="56" t="s">
        <v>19</v>
      </c>
      <c r="E23" s="66">
        <v>180.0</v>
      </c>
    </row>
    <row r="24" ht="14.25" customHeight="1">
      <c r="A24" s="53">
        <f t="shared" si="1"/>
        <v>14</v>
      </c>
      <c r="B24" s="54">
        <v>45931.0</v>
      </c>
      <c r="C24" s="55" t="s">
        <v>35</v>
      </c>
      <c r="D24" s="56" t="s">
        <v>19</v>
      </c>
      <c r="E24" s="66">
        <v>360.0</v>
      </c>
    </row>
    <row r="25" ht="14.25" customHeight="1">
      <c r="A25" s="53">
        <f t="shared" si="1"/>
        <v>15</v>
      </c>
      <c r="B25" s="54">
        <v>45934.0</v>
      </c>
      <c r="C25" s="67" t="s">
        <v>75</v>
      </c>
      <c r="D25" s="68" t="s">
        <v>19</v>
      </c>
      <c r="E25" s="69">
        <v>344.0</v>
      </c>
    </row>
    <row r="26" ht="14.25" customHeight="1">
      <c r="A26" s="58"/>
      <c r="B26" s="59"/>
      <c r="C26" s="60" t="s">
        <v>25</v>
      </c>
      <c r="D26" s="61"/>
      <c r="E26" s="65">
        <f>SUM(E11:E25)</f>
        <v>5014</v>
      </c>
    </row>
    <row r="27" ht="14.25" customHeight="1">
      <c r="A27" s="4"/>
      <c r="C27" s="40"/>
      <c r="D27" s="15"/>
      <c r="E27" s="41"/>
    </row>
    <row r="28" ht="14.25" customHeight="1">
      <c r="A28" s="4"/>
      <c r="C28" s="40"/>
      <c r="D28" s="15"/>
      <c r="E28" s="41"/>
    </row>
    <row r="29" ht="14.25" customHeight="1">
      <c r="A29" s="4"/>
      <c r="E29" s="17"/>
    </row>
    <row r="30" ht="14.25" customHeight="1">
      <c r="A30" s="4"/>
      <c r="E30" s="17"/>
    </row>
    <row r="31" ht="14.25" customHeight="1">
      <c r="A31" s="42"/>
      <c r="E31" s="17"/>
    </row>
    <row r="32" ht="14.25" customHeight="1">
      <c r="A32" s="42" t="s">
        <v>26</v>
      </c>
      <c r="D32" s="18" t="s">
        <v>27</v>
      </c>
      <c r="E32" s="17"/>
    </row>
    <row r="33" ht="14.25" customHeight="1">
      <c r="A33" s="42" t="s">
        <v>28</v>
      </c>
      <c r="B33" s="48">
        <v>45934.0</v>
      </c>
      <c r="D33" s="18" t="s">
        <v>29</v>
      </c>
      <c r="E33" s="17"/>
    </row>
    <row r="34" ht="14.25" customHeight="1">
      <c r="A34" s="42" t="s">
        <v>30</v>
      </c>
      <c r="B34" s="18" t="s">
        <v>9</v>
      </c>
      <c r="E34" s="17"/>
    </row>
    <row r="35" ht="14.25" customHeight="1">
      <c r="A35" s="6"/>
      <c r="B35" s="20"/>
      <c r="C35" s="20"/>
      <c r="D35" s="20"/>
      <c r="E35" s="21"/>
    </row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8">
    <mergeCell ref="A1:E1"/>
    <mergeCell ref="A2:E2"/>
    <mergeCell ref="A3:E3"/>
    <mergeCell ref="A4:B4"/>
    <mergeCell ref="A5:B5"/>
    <mergeCell ref="A6:B6"/>
    <mergeCell ref="A7:B7"/>
    <mergeCell ref="A8:B8"/>
  </mergeCells>
  <printOptions/>
  <pageMargins bottom="0.7480314960629921" footer="0.0" header="0.0" left="0.7086614173228347" right="0.7086614173228347" top="0.7480314960629921"/>
  <pageSetup orientation="portrait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86"/>
  </cols>
  <sheetData>
    <row r="1" ht="14.25" customHeight="1">
      <c r="A1" s="18" t="s">
        <v>76</v>
      </c>
    </row>
    <row r="2" ht="14.25" customHeight="1">
      <c r="A2" s="18" t="s">
        <v>77</v>
      </c>
    </row>
    <row r="3" ht="14.25" customHeight="1"/>
    <row r="4" ht="14.25" customHeight="1"/>
    <row r="5" ht="14.25" customHeight="1"/>
    <row r="6" ht="14.25" customHeight="1">
      <c r="H6" s="70" t="s">
        <v>78</v>
      </c>
      <c r="I6" s="71" t="s">
        <v>79</v>
      </c>
      <c r="J6" s="71" t="s">
        <v>80</v>
      </c>
      <c r="K6" s="71" t="s">
        <v>81</v>
      </c>
      <c r="L6" s="71" t="s">
        <v>82</v>
      </c>
      <c r="M6" s="71" t="s">
        <v>83</v>
      </c>
      <c r="N6" s="71" t="s">
        <v>84</v>
      </c>
      <c r="O6" s="71" t="s">
        <v>85</v>
      </c>
      <c r="P6" s="71" t="s">
        <v>86</v>
      </c>
      <c r="Q6" s="71" t="s">
        <v>87</v>
      </c>
      <c r="R6" s="71" t="s">
        <v>88</v>
      </c>
      <c r="S6" s="71" t="s">
        <v>89</v>
      </c>
      <c r="T6" s="71" t="s">
        <v>90</v>
      </c>
      <c r="U6" s="71" t="s">
        <v>91</v>
      </c>
      <c r="V6" s="72" t="s">
        <v>92</v>
      </c>
    </row>
    <row r="7" ht="14.25" customHeight="1">
      <c r="H7" s="73" t="s">
        <v>93</v>
      </c>
      <c r="I7" s="74">
        <v>547007.0</v>
      </c>
      <c r="J7" s="74" t="s">
        <v>94</v>
      </c>
      <c r="K7" s="74">
        <v>1.5368585E7</v>
      </c>
      <c r="L7" s="74" t="s">
        <v>95</v>
      </c>
      <c r="M7" s="74" t="s">
        <v>96</v>
      </c>
      <c r="N7" s="74" t="s">
        <v>97</v>
      </c>
      <c r="O7" s="74" t="s">
        <v>98</v>
      </c>
      <c r="P7" s="74" t="s">
        <v>99</v>
      </c>
      <c r="Q7" s="74" t="s">
        <v>100</v>
      </c>
      <c r="R7" s="74" t="s">
        <v>101</v>
      </c>
      <c r="S7" s="74" t="s">
        <v>102</v>
      </c>
      <c r="T7" s="74" t="s">
        <v>103</v>
      </c>
      <c r="U7" s="74">
        <v>468.0</v>
      </c>
      <c r="V7" s="75" t="s">
        <v>104</v>
      </c>
    </row>
    <row r="8" ht="14.25" customHeight="1">
      <c r="H8" s="73" t="s">
        <v>93</v>
      </c>
      <c r="I8" s="74">
        <v>547007.0</v>
      </c>
      <c r="J8" s="74" t="s">
        <v>105</v>
      </c>
      <c r="K8" s="74">
        <v>1.5368585E7</v>
      </c>
      <c r="L8" s="74" t="s">
        <v>95</v>
      </c>
      <c r="M8" s="74" t="s">
        <v>96</v>
      </c>
      <c r="N8" s="74" t="s">
        <v>97</v>
      </c>
      <c r="O8" s="74" t="s">
        <v>98</v>
      </c>
      <c r="P8" s="74" t="s">
        <v>99</v>
      </c>
      <c r="Q8" s="74" t="s">
        <v>100</v>
      </c>
      <c r="R8" s="74" t="s">
        <v>101</v>
      </c>
      <c r="S8" s="74" t="s">
        <v>102</v>
      </c>
      <c r="T8" s="74" t="s">
        <v>103</v>
      </c>
      <c r="U8" s="74">
        <v>60.0</v>
      </c>
      <c r="V8" s="75" t="s">
        <v>104</v>
      </c>
    </row>
    <row r="9" ht="14.25" customHeight="1">
      <c r="H9" s="73" t="s">
        <v>93</v>
      </c>
      <c r="I9" s="74">
        <v>547007.0</v>
      </c>
      <c r="J9" s="74" t="s">
        <v>94</v>
      </c>
      <c r="K9" s="74">
        <v>1.5368585E7</v>
      </c>
      <c r="L9" s="74" t="s">
        <v>95</v>
      </c>
      <c r="M9" s="74" t="s">
        <v>106</v>
      </c>
      <c r="N9" s="74" t="s">
        <v>97</v>
      </c>
      <c r="O9" s="74" t="s">
        <v>98</v>
      </c>
      <c r="P9" s="74" t="s">
        <v>99</v>
      </c>
      <c r="Q9" s="74" t="s">
        <v>100</v>
      </c>
      <c r="R9" s="74" t="s">
        <v>101</v>
      </c>
      <c r="S9" s="74" t="s">
        <v>102</v>
      </c>
      <c r="T9" s="74" t="s">
        <v>103</v>
      </c>
      <c r="U9" s="74">
        <v>468.0</v>
      </c>
      <c r="V9" s="75" t="s">
        <v>104</v>
      </c>
    </row>
    <row r="10" ht="14.25" customHeight="1">
      <c r="H10" s="73" t="s">
        <v>93</v>
      </c>
      <c r="I10" s="74">
        <v>547007.0</v>
      </c>
      <c r="J10" s="74" t="s">
        <v>105</v>
      </c>
      <c r="K10" s="74">
        <v>1.5368585E7</v>
      </c>
      <c r="L10" s="74" t="s">
        <v>95</v>
      </c>
      <c r="M10" s="74" t="s">
        <v>106</v>
      </c>
      <c r="N10" s="74" t="s">
        <v>97</v>
      </c>
      <c r="O10" s="74" t="s">
        <v>98</v>
      </c>
      <c r="P10" s="74" t="s">
        <v>99</v>
      </c>
      <c r="Q10" s="74" t="s">
        <v>100</v>
      </c>
      <c r="R10" s="74" t="s">
        <v>101</v>
      </c>
      <c r="S10" s="74" t="s">
        <v>102</v>
      </c>
      <c r="T10" s="74" t="s">
        <v>103</v>
      </c>
      <c r="U10" s="74">
        <v>60.0</v>
      </c>
      <c r="V10" s="75" t="s">
        <v>104</v>
      </c>
    </row>
    <row r="11" ht="14.25" customHeight="1">
      <c r="H11" s="73" t="s">
        <v>93</v>
      </c>
      <c r="I11" s="74">
        <v>547007.0</v>
      </c>
      <c r="J11" s="74" t="s">
        <v>94</v>
      </c>
      <c r="K11" s="74">
        <v>1.5368585E7</v>
      </c>
      <c r="L11" s="74" t="s">
        <v>95</v>
      </c>
      <c r="M11" s="74" t="s">
        <v>107</v>
      </c>
      <c r="N11" s="74" t="s">
        <v>97</v>
      </c>
      <c r="O11" s="74" t="s">
        <v>98</v>
      </c>
      <c r="P11" s="74" t="s">
        <v>99</v>
      </c>
      <c r="Q11" s="74" t="s">
        <v>100</v>
      </c>
      <c r="R11" s="74" t="s">
        <v>101</v>
      </c>
      <c r="S11" s="74" t="s">
        <v>102</v>
      </c>
      <c r="T11" s="74" t="s">
        <v>103</v>
      </c>
      <c r="U11" s="74">
        <v>468.0</v>
      </c>
      <c r="V11" s="75" t="s">
        <v>104</v>
      </c>
    </row>
    <row r="12" ht="14.25" customHeight="1">
      <c r="H12" s="73" t="s">
        <v>93</v>
      </c>
      <c r="I12" s="74">
        <v>547007.0</v>
      </c>
      <c r="J12" s="74" t="s">
        <v>105</v>
      </c>
      <c r="K12" s="74">
        <v>1.5368585E7</v>
      </c>
      <c r="L12" s="74" t="s">
        <v>95</v>
      </c>
      <c r="M12" s="74" t="s">
        <v>107</v>
      </c>
      <c r="N12" s="74" t="s">
        <v>97</v>
      </c>
      <c r="O12" s="74" t="s">
        <v>98</v>
      </c>
      <c r="P12" s="74" t="s">
        <v>99</v>
      </c>
      <c r="Q12" s="74" t="s">
        <v>100</v>
      </c>
      <c r="R12" s="74" t="s">
        <v>101</v>
      </c>
      <c r="S12" s="74" t="s">
        <v>102</v>
      </c>
      <c r="T12" s="74" t="s">
        <v>103</v>
      </c>
      <c r="U12" s="74">
        <v>60.0</v>
      </c>
      <c r="V12" s="75" t="s">
        <v>104</v>
      </c>
    </row>
    <row r="13" ht="14.25" customHeight="1">
      <c r="H13" s="73" t="s">
        <v>93</v>
      </c>
      <c r="I13" s="74">
        <v>547007.0</v>
      </c>
      <c r="J13" s="74" t="s">
        <v>108</v>
      </c>
      <c r="K13" s="74">
        <v>1.5366384E7</v>
      </c>
      <c r="L13" s="74" t="s">
        <v>109</v>
      </c>
      <c r="M13" s="74" t="s">
        <v>110</v>
      </c>
      <c r="N13" s="74" t="s">
        <v>97</v>
      </c>
      <c r="O13" s="74" t="s">
        <v>98</v>
      </c>
      <c r="P13" s="74" t="s">
        <v>99</v>
      </c>
      <c r="Q13" s="74" t="s">
        <v>111</v>
      </c>
      <c r="R13" s="74" t="s">
        <v>101</v>
      </c>
      <c r="S13" s="74" t="s">
        <v>102</v>
      </c>
      <c r="T13" s="74" t="s">
        <v>103</v>
      </c>
      <c r="U13" s="74">
        <v>64.0</v>
      </c>
      <c r="V13" s="75" t="s">
        <v>104</v>
      </c>
    </row>
    <row r="14" ht="14.25" customHeight="1">
      <c r="H14" s="73" t="s">
        <v>93</v>
      </c>
      <c r="I14" s="74">
        <v>547007.0</v>
      </c>
      <c r="J14" s="74" t="s">
        <v>112</v>
      </c>
      <c r="K14" s="74">
        <v>1.5366384E7</v>
      </c>
      <c r="L14" s="74" t="s">
        <v>109</v>
      </c>
      <c r="M14" s="74" t="s">
        <v>107</v>
      </c>
      <c r="N14" s="74" t="s">
        <v>97</v>
      </c>
      <c r="O14" s="74" t="s">
        <v>98</v>
      </c>
      <c r="P14" s="74" t="s">
        <v>99</v>
      </c>
      <c r="Q14" s="74" t="s">
        <v>111</v>
      </c>
      <c r="R14" s="74" t="s">
        <v>101</v>
      </c>
      <c r="S14" s="74" t="s">
        <v>102</v>
      </c>
      <c r="T14" s="74" t="s">
        <v>103</v>
      </c>
      <c r="U14" s="74">
        <v>36.0</v>
      </c>
      <c r="V14" s="75" t="s">
        <v>104</v>
      </c>
    </row>
    <row r="15" ht="14.25" customHeight="1">
      <c r="H15" s="76" t="s">
        <v>93</v>
      </c>
      <c r="I15" s="77">
        <v>547007.0</v>
      </c>
      <c r="J15" s="77" t="s">
        <v>108</v>
      </c>
      <c r="K15" s="77">
        <v>1.5366384E7</v>
      </c>
      <c r="L15" s="77" t="s">
        <v>109</v>
      </c>
      <c r="M15" s="77" t="s">
        <v>107</v>
      </c>
      <c r="N15" s="77" t="s">
        <v>97</v>
      </c>
      <c r="O15" s="77" t="s">
        <v>98</v>
      </c>
      <c r="P15" s="77" t="s">
        <v>99</v>
      </c>
      <c r="Q15" s="77" t="s">
        <v>111</v>
      </c>
      <c r="R15" s="77" t="s">
        <v>101</v>
      </c>
      <c r="S15" s="77" t="s">
        <v>102</v>
      </c>
      <c r="T15" s="77" t="s">
        <v>103</v>
      </c>
      <c r="U15" s="77">
        <v>496.0</v>
      </c>
      <c r="V15" s="78" t="s">
        <v>104</v>
      </c>
    </row>
    <row r="16" ht="14.25" customHeight="1"/>
    <row r="17" ht="14.25" customHeight="1">
      <c r="K17" s="79"/>
    </row>
    <row r="18" ht="14.25" customHeight="1">
      <c r="K18" s="79"/>
    </row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2025-06-02T15:59:45Z</dcterms:created>
  <dc:creator>Kaushal</dc:creator>
</cp:coreProperties>
</file>