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 EXPENSE" sheetId="1" r:id="rId4"/>
    <sheet state="visible" name="Copy of FEB EXPENSE" sheetId="2" r:id="rId5"/>
    <sheet state="visible" name="JAN EXPENSE" sheetId="3" r:id="rId6"/>
    <sheet state="visible" name="DEC EXPENSE" sheetId="4" r:id="rId7"/>
    <sheet state="hidden" name="Sheet2" sheetId="5" r:id="rId8"/>
    <sheet state="visible" name="OCT EXPENSE" sheetId="6" r:id="rId9"/>
    <sheet state="visible" name="SEPT EXPENSE" sheetId="7" r:id="rId10"/>
    <sheet state="visible" name="Sheet1" sheetId="8" r:id="rId11"/>
  </sheets>
  <definedNames>
    <definedName hidden="1" localSheetId="0" name="_xlnm._FilterDatabase">'MAR EXPENSE'!$A$10:$E$27</definedName>
    <definedName hidden="1" localSheetId="1" name="_xlnm._FilterDatabase">'Copy of FEB EXPENSE'!$A$10:$E$38</definedName>
  </definedNames>
  <calcPr/>
  <extLst>
    <ext uri="GoogleSheetsCustomDataVersion2">
      <go:sheetsCustomData xmlns:go="http://customooxmlschemas.google.com/" r:id="rId12" roundtripDataChecksum="EsBEa/hLY6gErmUqzQKFg+0sGpqxi/szzPLOmryIoVc="/>
    </ext>
  </extLst>
</workbook>
</file>

<file path=xl/sharedStrings.xml><?xml version="1.0" encoding="utf-8"?>
<sst xmlns="http://schemas.openxmlformats.org/spreadsheetml/2006/main" count="537" uniqueCount="109">
  <si>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</si>
  <si>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</si>
  <si>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</si>
  <si>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</si>
  <si>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</si>
  <si>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</si>
  <si>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</si>
  <si>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From 13th Mar 2026 to 31st Mar 2026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</si>
  <si>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</si>
  <si>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</si>
  <si>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</si>
  <si>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</si>
  <si>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</si>
  <si>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</si>
  <si>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</si>
  <si>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</si>
  <si>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</si>
  <si>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</si>
  <si>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>13/3/2026</t>
  </si>
  <si>
    <t xml:space="preserve">GOING TO GPL FROM OFFICE </t>
  </si>
  <si>
    <t xml:space="preserve">SOURCING </t>
  </si>
  <si>
    <t>17/3/2026</t>
  </si>
  <si>
    <t xml:space="preserve">GOING TO GPL FROM OFFICE &amp; BACK TO OFFICE </t>
  </si>
  <si>
    <t>18/3/2026</t>
  </si>
  <si>
    <t xml:space="preserve">GOING TO 3M EXIM FROM HOME &amp; BACK TO OFFICE </t>
  </si>
  <si>
    <t xml:space="preserve">TOLL CHARGES </t>
  </si>
  <si>
    <t>21/3/2026</t>
  </si>
  <si>
    <t xml:space="preserve">GOING TO 3M EXIM FROM HOME, CHRIST &amp; BACK TO HOME </t>
  </si>
  <si>
    <t>23/3/2026</t>
  </si>
  <si>
    <t>25/3/2026</t>
  </si>
  <si>
    <t>27/3/2026</t>
  </si>
  <si>
    <t>28/3/2026</t>
  </si>
  <si>
    <t>31/3/2026</t>
  </si>
  <si>
    <t>TOTAL</t>
  </si>
  <si>
    <t>Employee Signature</t>
  </si>
  <si>
    <t>Approver Signature</t>
  </si>
  <si>
    <t>Date</t>
  </si>
  <si>
    <t>Approver Name</t>
  </si>
  <si>
    <t>Place</t>
  </si>
  <si>
    <t>From 02nd Feb 2026 to 12th Mar 2026</t>
  </si>
  <si>
    <t>GOING TO GROWEL IMPEX FROM HOME, THEN 3M EXIM &amp; BACK TO HOME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</si>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</sst>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7.0"/>
      <color theme="1"/>
      <name val="Calibri"/>
    </font>
    <font>
      <sz val="7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quotePrefix="1" borderId="5" fillId="0" fontId="3" numFmtId="0" xfId="0" applyAlignment="1" applyBorder="1" applyFont="1">
      <alignment horizontal="left"/>
    </xf>
    <xf borderId="5" fillId="0" fontId="3" numFmtId="0" xfId="0" applyBorder="1" applyFont="1"/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ill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2" fontId="1" numFmtId="0" xfId="0" applyFont="1"/>
    <xf borderId="12" fillId="2" fontId="3" numFmtId="0" xfId="0" applyAlignment="1" applyBorder="1" applyFont="1">
      <alignment horizontal="center"/>
    </xf>
    <xf borderId="13" fillId="2" fontId="3" numFmtId="0" xfId="0" applyAlignment="1" applyBorder="1" applyFont="1">
      <alignment readingOrder="0"/>
    </xf>
    <xf borderId="13" fillId="2" fontId="3" numFmtId="0" xfId="0" applyBorder="1" applyFont="1"/>
    <xf borderId="14" fillId="2" fontId="3" numFmtId="0" xfId="0" applyAlignment="1" applyBorder="1" applyFont="1">
      <alignment horizontal="center"/>
    </xf>
    <xf borderId="15" fillId="2" fontId="1" numFmtId="164" xfId="0" applyBorder="1" applyFont="1" applyNumberFormat="1"/>
    <xf borderId="0" fillId="2" fontId="4" numFmtId="0" xfId="0" applyFont="1"/>
    <xf borderId="15" fillId="2" fontId="1" numFmtId="164" xfId="0" applyAlignment="1" applyBorder="1" applyFont="1" applyNumberFormat="1">
      <alignment readingOrder="0"/>
    </xf>
    <xf borderId="16" fillId="2" fontId="3" numFmtId="0" xfId="0" applyAlignment="1" applyBorder="1" applyFont="1">
      <alignment horizontal="center"/>
    </xf>
    <xf borderId="17" fillId="2" fontId="3" numFmtId="0" xfId="0" applyBorder="1" applyFont="1"/>
    <xf borderId="17" fillId="2" fontId="1" numFmtId="0" xfId="0" applyAlignment="1" applyBorder="1" applyFont="1">
      <alignment horizontal="center"/>
    </xf>
    <xf borderId="7" fillId="2" fontId="1" numFmtId="0" xfId="0" applyBorder="1" applyFont="1"/>
    <xf borderId="0" fillId="0" fontId="1" numFmtId="0" xfId="0" applyAlignment="1" applyFont="1">
      <alignment horizontal="center"/>
    </xf>
    <xf borderId="5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3" numFmtId="14" xfId="0" applyAlignment="1" applyFont="1" applyNumberFormat="1">
      <alignment horizontal="left" readingOrder="0"/>
    </xf>
    <xf quotePrefix="1" borderId="0" fillId="0" fontId="3" numFmtId="0" xfId="0" applyFont="1"/>
    <xf borderId="13" fillId="2" fontId="3" numFmtId="14" xfId="0" applyBorder="1" applyFont="1" applyNumberFormat="1"/>
    <xf borderId="0" fillId="0" fontId="3" numFmtId="14" xfId="0" applyAlignment="1" applyFont="1" applyNumberFormat="1">
      <alignment horizontal="left"/>
    </xf>
    <xf quotePrefix="1" borderId="0" fillId="0" fontId="3" numFmtId="17" xfId="0" applyFont="1" applyNumberForma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14" xfId="0" applyBorder="1" applyFont="1" applyNumberFormat="1"/>
    <xf borderId="13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1" numFmtId="164" xfId="0" applyBorder="1" applyFont="1" applyNumberFormat="1"/>
    <xf borderId="16" fillId="0" fontId="3" numFmtId="0" xfId="0" applyAlignment="1" applyBorder="1" applyFont="1">
      <alignment horizontal="center"/>
    </xf>
    <xf borderId="17" fillId="0" fontId="3" numFmtId="0" xfId="0" applyBorder="1" applyFont="1"/>
    <xf borderId="17" fillId="0" fontId="1" numFmtId="0" xfId="0" applyAlignment="1" applyBorder="1" applyFont="1">
      <alignment horizontal="center"/>
    </xf>
    <xf borderId="7" fillId="0" fontId="1" numFmtId="0" xfId="0" applyBorder="1" applyFont="1"/>
    <xf borderId="15" fillId="3" fontId="1" numFmtId="164" xfId="0" applyBorder="1" applyFill="1" applyFont="1" applyNumberFormat="1"/>
    <xf borderId="13" fillId="3" fontId="3" numFmtId="0" xfId="0" applyAlignment="1" applyBorder="1" applyFont="1">
      <alignment horizontal="left" shrinkToFit="0" vertical="center" wrapText="1"/>
    </xf>
    <xf borderId="13" fillId="3" fontId="3" numFmtId="0" xfId="0" applyBorder="1" applyFont="1"/>
    <xf borderId="8" fillId="0" fontId="1" numFmtId="164" xfId="0" applyBorder="1" applyFont="1" applyNumberFormat="1"/>
    <xf borderId="15" fillId="3" fontId="3" numFmtId="164" xfId="0" applyBorder="1" applyFont="1" applyNumberFormat="1"/>
    <xf borderId="18" fillId="0" fontId="3" numFmtId="0" xfId="0" applyBorder="1" applyFont="1"/>
    <xf borderId="13" fillId="0" fontId="3" numFmtId="0" xfId="0" applyAlignment="1" applyBorder="1" applyFont="1">
      <alignment horizontal="center"/>
    </xf>
    <xf borderId="13" fillId="3" fontId="3" numFmtId="164" xfId="0" applyBorder="1" applyFont="1" applyNumberFormat="1"/>
    <xf borderId="19" fillId="4" fontId="5" numFmtId="0" xfId="0" applyAlignment="1" applyBorder="1" applyFill="1" applyFont="1">
      <alignment horizontal="center" shrinkToFit="0" vertical="center" wrapText="1"/>
    </xf>
    <xf borderId="20" fillId="4" fontId="5" numFmtId="0" xfId="0" applyAlignment="1" applyBorder="1" applyFont="1">
      <alignment horizontal="center" shrinkToFit="0" vertical="center" wrapText="1"/>
    </xf>
    <xf borderId="21" fillId="4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shrinkToFit="0" vertical="center" wrapText="1"/>
    </xf>
    <xf borderId="22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shrinkToFit="0" vertical="center" wrapText="1"/>
    </xf>
    <xf borderId="24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 t="s">
        <v>18</v>
      </c>
      <c r="C11" s="28" t="s">
        <v>19</v>
      </c>
      <c r="D11" s="29" t="s">
        <v>20</v>
      </c>
      <c r="E11" s="30">
        <v>180.0</v>
      </c>
      <c r="F11" s="31"/>
      <c r="G11" s="31"/>
    </row>
    <row r="12" ht="14.25" customHeight="1">
      <c r="A12" s="26">
        <f t="shared" ref="A12:A26" si="1">A11+1</f>
        <v>2</v>
      </c>
      <c r="B12" s="27" t="s">
        <v>21</v>
      </c>
      <c r="C12" s="28" t="s">
        <v>22</v>
      </c>
      <c r="D12" s="29" t="s">
        <v>20</v>
      </c>
      <c r="E12" s="30">
        <v>360.0</v>
      </c>
      <c r="F12" s="31"/>
      <c r="G12" s="31"/>
    </row>
    <row r="13" ht="14.25" customHeight="1">
      <c r="A13" s="26">
        <f t="shared" si="1"/>
        <v>3</v>
      </c>
      <c r="B13" s="27" t="s">
        <v>23</v>
      </c>
      <c r="C13" s="28" t="s">
        <v>24</v>
      </c>
      <c r="D13" s="29" t="s">
        <v>20</v>
      </c>
      <c r="E13" s="30">
        <v>840.0</v>
      </c>
      <c r="F13" s="31"/>
      <c r="G13" s="31"/>
    </row>
    <row r="14" ht="14.25" customHeight="1">
      <c r="A14" s="26">
        <f t="shared" si="1"/>
        <v>4</v>
      </c>
      <c r="B14" s="27" t="s">
        <v>23</v>
      </c>
      <c r="C14" s="28" t="s">
        <v>25</v>
      </c>
      <c r="D14" s="29" t="s">
        <v>20</v>
      </c>
      <c r="E14" s="30">
        <v>280.0</v>
      </c>
      <c r="F14" s="31"/>
      <c r="G14" s="31"/>
    </row>
    <row r="15" ht="14.25" customHeight="1">
      <c r="A15" s="26">
        <f t="shared" si="1"/>
        <v>5</v>
      </c>
      <c r="B15" s="27" t="s">
        <v>26</v>
      </c>
      <c r="C15" s="28" t="s">
        <v>27</v>
      </c>
      <c r="D15" s="29" t="s">
        <v>20</v>
      </c>
      <c r="E15" s="30">
        <v>834.0</v>
      </c>
      <c r="F15" s="31"/>
      <c r="G15" s="31"/>
    </row>
    <row r="16" ht="14.25" customHeight="1">
      <c r="A16" s="26">
        <f t="shared" si="1"/>
        <v>6</v>
      </c>
      <c r="B16" s="27" t="s">
        <v>26</v>
      </c>
      <c r="C16" s="28" t="s">
        <v>25</v>
      </c>
      <c r="D16" s="29" t="s">
        <v>20</v>
      </c>
      <c r="E16" s="32">
        <v>300.0</v>
      </c>
      <c r="F16" s="31"/>
      <c r="G16" s="31"/>
    </row>
    <row r="17" ht="14.25" customHeight="1">
      <c r="A17" s="26">
        <f t="shared" si="1"/>
        <v>7</v>
      </c>
      <c r="B17" s="27" t="s">
        <v>28</v>
      </c>
      <c r="C17" s="28" t="s">
        <v>27</v>
      </c>
      <c r="D17" s="29" t="s">
        <v>20</v>
      </c>
      <c r="E17" s="30">
        <v>834.0</v>
      </c>
      <c r="F17" s="31"/>
      <c r="G17" s="31"/>
    </row>
    <row r="18" ht="14.25" customHeight="1">
      <c r="A18" s="26">
        <f t="shared" si="1"/>
        <v>8</v>
      </c>
      <c r="B18" s="27" t="s">
        <v>28</v>
      </c>
      <c r="C18" s="28" t="s">
        <v>25</v>
      </c>
      <c r="D18" s="29" t="s">
        <v>20</v>
      </c>
      <c r="E18" s="32">
        <v>300.0</v>
      </c>
      <c r="F18" s="31"/>
      <c r="G18" s="31"/>
    </row>
    <row r="19" ht="14.25" customHeight="1">
      <c r="A19" s="26">
        <f t="shared" si="1"/>
        <v>9</v>
      </c>
      <c r="B19" s="27" t="s">
        <v>29</v>
      </c>
      <c r="C19" s="28" t="s">
        <v>27</v>
      </c>
      <c r="D19" s="29" t="s">
        <v>20</v>
      </c>
      <c r="E19" s="30">
        <v>834.0</v>
      </c>
      <c r="F19" s="31"/>
      <c r="G19" s="31"/>
    </row>
    <row r="20" ht="14.25" customHeight="1">
      <c r="A20" s="26">
        <f t="shared" si="1"/>
        <v>10</v>
      </c>
      <c r="B20" s="27" t="s">
        <v>29</v>
      </c>
      <c r="C20" s="28" t="s">
        <v>25</v>
      </c>
      <c r="D20" s="29" t="s">
        <v>20</v>
      </c>
      <c r="E20" s="32">
        <v>300.0</v>
      </c>
      <c r="F20" s="31"/>
      <c r="G20" s="31"/>
    </row>
    <row r="21" ht="14.25" customHeight="1">
      <c r="A21" s="26">
        <f t="shared" si="1"/>
        <v>11</v>
      </c>
      <c r="B21" s="27" t="s">
        <v>30</v>
      </c>
      <c r="C21" s="28" t="s">
        <v>24</v>
      </c>
      <c r="D21" s="29" t="s">
        <v>20</v>
      </c>
      <c r="E21" s="30">
        <v>840.0</v>
      </c>
      <c r="F21" s="31"/>
      <c r="G21" s="31"/>
    </row>
    <row r="22" ht="14.25" customHeight="1">
      <c r="A22" s="26">
        <f t="shared" si="1"/>
        <v>12</v>
      </c>
      <c r="B22" s="27" t="s">
        <v>30</v>
      </c>
      <c r="C22" s="28" t="s">
        <v>25</v>
      </c>
      <c r="D22" s="29" t="s">
        <v>20</v>
      </c>
      <c r="E22" s="32">
        <v>280.0</v>
      </c>
      <c r="F22" s="31"/>
      <c r="G22" s="31"/>
    </row>
    <row r="23" ht="14.25" customHeight="1">
      <c r="A23" s="26">
        <f t="shared" si="1"/>
        <v>13</v>
      </c>
      <c r="B23" s="27" t="s">
        <v>31</v>
      </c>
      <c r="C23" s="28" t="s">
        <v>24</v>
      </c>
      <c r="D23" s="29" t="s">
        <v>20</v>
      </c>
      <c r="E23" s="30">
        <v>840.0</v>
      </c>
      <c r="F23" s="31"/>
      <c r="G23" s="31"/>
    </row>
    <row r="24" ht="14.25" customHeight="1">
      <c r="A24" s="26">
        <f t="shared" si="1"/>
        <v>14</v>
      </c>
      <c r="B24" s="27" t="s">
        <v>31</v>
      </c>
      <c r="C24" s="28" t="s">
        <v>25</v>
      </c>
      <c r="D24" s="29" t="s">
        <v>20</v>
      </c>
      <c r="E24" s="30">
        <v>280.0</v>
      </c>
      <c r="F24" s="31"/>
      <c r="G24" s="31"/>
    </row>
    <row r="25" ht="14.25" customHeight="1">
      <c r="A25" s="26">
        <f t="shared" si="1"/>
        <v>15</v>
      </c>
      <c r="B25" s="27" t="s">
        <v>32</v>
      </c>
      <c r="C25" s="28" t="s">
        <v>24</v>
      </c>
      <c r="D25" s="29" t="s">
        <v>20</v>
      </c>
      <c r="E25" s="30">
        <v>840.0</v>
      </c>
      <c r="F25" s="31"/>
      <c r="G25" s="31"/>
    </row>
    <row r="26" ht="14.25" customHeight="1">
      <c r="A26" s="26">
        <f t="shared" si="1"/>
        <v>16</v>
      </c>
      <c r="B26" s="27" t="s">
        <v>32</v>
      </c>
      <c r="C26" s="28" t="s">
        <v>25</v>
      </c>
      <c r="D26" s="29" t="s">
        <v>20</v>
      </c>
      <c r="E26" s="32">
        <v>280.0</v>
      </c>
      <c r="F26" s="31"/>
      <c r="G26" s="31"/>
    </row>
    <row r="27" ht="14.25" customHeight="1">
      <c r="A27" s="33"/>
      <c r="B27" s="34"/>
      <c r="C27" s="35" t="s">
        <v>33</v>
      </c>
      <c r="D27" s="36"/>
      <c r="E27" s="30">
        <f>SUM(E11:E26)</f>
        <v>8422</v>
      </c>
      <c r="F27" s="31"/>
      <c r="G27" s="31"/>
    </row>
    <row r="28" ht="14.25" customHeight="1">
      <c r="A28" s="4"/>
      <c r="C28" s="37"/>
      <c r="D28" s="15"/>
      <c r="E28" s="38"/>
    </row>
    <row r="29" ht="14.25" customHeight="1">
      <c r="A29" s="4"/>
      <c r="C29" s="37"/>
      <c r="D29" s="15"/>
      <c r="E29" s="38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39"/>
      <c r="E32" s="17"/>
    </row>
    <row r="33" ht="14.25" customHeight="1">
      <c r="A33" s="39" t="s">
        <v>34</v>
      </c>
      <c r="D33" s="18" t="s">
        <v>35</v>
      </c>
      <c r="E33" s="17"/>
    </row>
    <row r="34" ht="14.25" customHeight="1">
      <c r="A34" s="39" t="s">
        <v>36</v>
      </c>
      <c r="B34" s="40">
        <v>46112.0</v>
      </c>
      <c r="D34" s="18" t="s">
        <v>37</v>
      </c>
      <c r="E34" s="17"/>
    </row>
    <row r="35" ht="14.25" customHeight="1">
      <c r="A35" s="39" t="s">
        <v>38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0:$E$27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1" t="s">
        <v>39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42">
        <v>46055.0</v>
      </c>
      <c r="C11" s="28" t="s">
        <v>40</v>
      </c>
      <c r="D11" s="29" t="s">
        <v>20</v>
      </c>
      <c r="E11" s="30">
        <v>965.0</v>
      </c>
      <c r="F11" s="31"/>
      <c r="G11" s="31"/>
    </row>
    <row r="12" ht="14.25" customHeight="1">
      <c r="A12" s="26">
        <f t="shared" ref="A12:A37" si="1">A11+1</f>
        <v>2</v>
      </c>
      <c r="B12" s="42">
        <v>46055.0</v>
      </c>
      <c r="C12" s="28" t="s">
        <v>25</v>
      </c>
      <c r="D12" s="29" t="s">
        <v>20</v>
      </c>
      <c r="E12" s="30">
        <v>220.0</v>
      </c>
      <c r="F12" s="31"/>
      <c r="G12" s="31"/>
    </row>
    <row r="13" ht="14.25" customHeight="1">
      <c r="A13" s="26">
        <f t="shared" si="1"/>
        <v>3</v>
      </c>
      <c r="B13" s="42">
        <f>+B11+1</f>
        <v>46056</v>
      </c>
      <c r="C13" s="28" t="s">
        <v>19</v>
      </c>
      <c r="D13" s="29" t="s">
        <v>20</v>
      </c>
      <c r="E13" s="30">
        <v>180.0</v>
      </c>
      <c r="F13" s="31"/>
      <c r="G13" s="31"/>
    </row>
    <row r="14" ht="14.25" customHeight="1">
      <c r="A14" s="26">
        <f t="shared" si="1"/>
        <v>4</v>
      </c>
      <c r="B14" s="42">
        <f>+B13+1</f>
        <v>46057</v>
      </c>
      <c r="C14" s="28" t="s">
        <v>19</v>
      </c>
      <c r="D14" s="29" t="s">
        <v>20</v>
      </c>
      <c r="E14" s="30">
        <v>180.0</v>
      </c>
      <c r="F14" s="31"/>
      <c r="G14" s="31"/>
    </row>
    <row r="15" ht="14.25" customHeight="1">
      <c r="A15" s="26">
        <f t="shared" si="1"/>
        <v>5</v>
      </c>
      <c r="B15" s="42">
        <f>+B14+2</f>
        <v>46059</v>
      </c>
      <c r="C15" s="28" t="s">
        <v>22</v>
      </c>
      <c r="D15" s="29" t="s">
        <v>20</v>
      </c>
      <c r="E15" s="30">
        <v>360.0</v>
      </c>
      <c r="F15" s="31"/>
      <c r="G15" s="31"/>
    </row>
    <row r="16" ht="14.25" customHeight="1">
      <c r="A16" s="26">
        <f t="shared" si="1"/>
        <v>6</v>
      </c>
      <c r="B16" s="42">
        <f>+B15+4</f>
        <v>46063</v>
      </c>
      <c r="C16" s="28" t="s">
        <v>19</v>
      </c>
      <c r="D16" s="29" t="s">
        <v>20</v>
      </c>
      <c r="E16" s="30">
        <v>180.0</v>
      </c>
      <c r="F16" s="31"/>
      <c r="G16" s="31"/>
    </row>
    <row r="17" ht="14.25" customHeight="1">
      <c r="A17" s="26">
        <f t="shared" si="1"/>
        <v>7</v>
      </c>
      <c r="B17" s="42">
        <f>+B16+2</f>
        <v>46065</v>
      </c>
      <c r="C17" s="28" t="s">
        <v>41</v>
      </c>
      <c r="D17" s="29" t="s">
        <v>20</v>
      </c>
      <c r="E17" s="30">
        <v>790.0</v>
      </c>
      <c r="F17" s="31"/>
      <c r="G17" s="31"/>
    </row>
    <row r="18" ht="14.25" customHeight="1">
      <c r="A18" s="26">
        <f t="shared" si="1"/>
        <v>8</v>
      </c>
      <c r="B18" s="42">
        <f>+B17</f>
        <v>46065</v>
      </c>
      <c r="C18" s="28" t="s">
        <v>25</v>
      </c>
      <c r="D18" s="29" t="s">
        <v>20</v>
      </c>
      <c r="E18" s="30">
        <v>140.0</v>
      </c>
      <c r="F18" s="31"/>
      <c r="G18" s="31"/>
    </row>
    <row r="19" ht="14.25" customHeight="1">
      <c r="A19" s="26">
        <f t="shared" si="1"/>
        <v>9</v>
      </c>
      <c r="B19" s="42">
        <f>+B17+1</f>
        <v>46066</v>
      </c>
      <c r="C19" s="28" t="s">
        <v>22</v>
      </c>
      <c r="D19" s="29" t="s">
        <v>20</v>
      </c>
      <c r="E19" s="30">
        <v>360.0</v>
      </c>
      <c r="F19" s="31"/>
      <c r="G19" s="31"/>
    </row>
    <row r="20" ht="14.25" customHeight="1">
      <c r="A20" s="26">
        <f t="shared" si="1"/>
        <v>10</v>
      </c>
      <c r="B20" s="42">
        <f>+B19+3</f>
        <v>46069</v>
      </c>
      <c r="C20" s="28" t="s">
        <v>42</v>
      </c>
      <c r="D20" s="29" t="s">
        <v>20</v>
      </c>
      <c r="E20" s="30">
        <v>414.0</v>
      </c>
      <c r="F20" s="31"/>
      <c r="G20" s="31"/>
    </row>
    <row r="21" ht="14.25" customHeight="1">
      <c r="A21" s="26">
        <f t="shared" si="1"/>
        <v>11</v>
      </c>
      <c r="B21" s="42">
        <f>+B19+4</f>
        <v>46070</v>
      </c>
      <c r="C21" s="28" t="s">
        <v>22</v>
      </c>
      <c r="D21" s="29" t="s">
        <v>20</v>
      </c>
      <c r="E21" s="30">
        <v>360.0</v>
      </c>
      <c r="F21" s="31"/>
      <c r="G21" s="31"/>
    </row>
    <row r="22" ht="14.25" customHeight="1">
      <c r="A22" s="26">
        <f t="shared" si="1"/>
        <v>12</v>
      </c>
      <c r="B22" s="42">
        <f t="shared" ref="B22:B23" si="2">+B20+3</f>
        <v>46072</v>
      </c>
      <c r="C22" s="28" t="s">
        <v>22</v>
      </c>
      <c r="D22" s="29" t="s">
        <v>20</v>
      </c>
      <c r="E22" s="30">
        <v>360.0</v>
      </c>
      <c r="F22" s="31"/>
      <c r="G22" s="31"/>
    </row>
    <row r="23" ht="14.25" customHeight="1">
      <c r="A23" s="26">
        <f t="shared" si="1"/>
        <v>13</v>
      </c>
      <c r="B23" s="42">
        <f t="shared" si="2"/>
        <v>46073</v>
      </c>
      <c r="C23" s="28" t="s">
        <v>43</v>
      </c>
      <c r="D23" s="29" t="s">
        <v>20</v>
      </c>
      <c r="E23" s="30">
        <v>508.0</v>
      </c>
      <c r="F23" s="31"/>
      <c r="G23" s="31"/>
    </row>
    <row r="24" ht="14.25" customHeight="1">
      <c r="A24" s="26">
        <f t="shared" si="1"/>
        <v>14</v>
      </c>
      <c r="B24" s="42">
        <f>+B22+2</f>
        <v>46074</v>
      </c>
      <c r="C24" s="28" t="s">
        <v>22</v>
      </c>
      <c r="D24" s="29" t="s">
        <v>20</v>
      </c>
      <c r="E24" s="30">
        <v>360.0</v>
      </c>
      <c r="F24" s="31"/>
      <c r="G24" s="31"/>
    </row>
    <row r="25" ht="14.25" customHeight="1">
      <c r="A25" s="26">
        <f t="shared" si="1"/>
        <v>15</v>
      </c>
      <c r="B25" s="42">
        <f>+B23+3</f>
        <v>46076</v>
      </c>
      <c r="C25" s="28" t="s">
        <v>22</v>
      </c>
      <c r="D25" s="29" t="s">
        <v>20</v>
      </c>
      <c r="E25" s="30">
        <v>360.0</v>
      </c>
      <c r="F25" s="31"/>
      <c r="G25" s="31"/>
    </row>
    <row r="26" ht="14.25" customHeight="1">
      <c r="A26" s="26">
        <f t="shared" si="1"/>
        <v>16</v>
      </c>
      <c r="B26" s="42">
        <f t="shared" ref="B26:B27" si="3">+B24+5</f>
        <v>46079</v>
      </c>
      <c r="C26" s="28" t="s">
        <v>22</v>
      </c>
      <c r="D26" s="29" t="s">
        <v>20</v>
      </c>
      <c r="E26" s="30">
        <v>360.0</v>
      </c>
      <c r="F26" s="31"/>
      <c r="G26" s="31"/>
    </row>
    <row r="27" ht="14.25" customHeight="1">
      <c r="A27" s="26">
        <f t="shared" si="1"/>
        <v>17</v>
      </c>
      <c r="B27" s="42">
        <f t="shared" si="3"/>
        <v>46081</v>
      </c>
      <c r="C27" s="28" t="s">
        <v>24</v>
      </c>
      <c r="D27" s="29" t="s">
        <v>20</v>
      </c>
      <c r="E27" s="30">
        <v>840.0</v>
      </c>
      <c r="F27" s="31"/>
      <c r="G27" s="31"/>
    </row>
    <row r="28" ht="14.25" customHeight="1">
      <c r="A28" s="26">
        <f t="shared" si="1"/>
        <v>18</v>
      </c>
      <c r="B28" s="42">
        <f>+B26+2</f>
        <v>46081</v>
      </c>
      <c r="C28" s="28" t="s">
        <v>25</v>
      </c>
      <c r="D28" s="29" t="s">
        <v>20</v>
      </c>
      <c r="E28" s="30">
        <v>280.0</v>
      </c>
      <c r="F28" s="31"/>
      <c r="G28" s="31"/>
    </row>
    <row r="29" ht="14.25" customHeight="1">
      <c r="A29" s="26">
        <f t="shared" si="1"/>
        <v>19</v>
      </c>
      <c r="B29" s="42">
        <f>+B26+7</f>
        <v>46086</v>
      </c>
      <c r="C29" s="28" t="s">
        <v>22</v>
      </c>
      <c r="D29" s="29" t="s">
        <v>20</v>
      </c>
      <c r="E29" s="30">
        <v>360.0</v>
      </c>
      <c r="F29" s="31"/>
      <c r="G29" s="31"/>
    </row>
    <row r="30" ht="14.25" customHeight="1">
      <c r="A30" s="26">
        <f t="shared" si="1"/>
        <v>20</v>
      </c>
      <c r="B30" s="42">
        <f>+B27+6</f>
        <v>46087</v>
      </c>
      <c r="C30" s="28" t="s">
        <v>27</v>
      </c>
      <c r="D30" s="29" t="s">
        <v>20</v>
      </c>
      <c r="E30" s="30">
        <v>834.0</v>
      </c>
      <c r="F30" s="31"/>
      <c r="G30" s="31"/>
    </row>
    <row r="31" ht="14.25" customHeight="1">
      <c r="A31" s="26">
        <f t="shared" si="1"/>
        <v>21</v>
      </c>
      <c r="B31" s="42">
        <f>+B29+2</f>
        <v>46088</v>
      </c>
      <c r="C31" s="28" t="s">
        <v>44</v>
      </c>
      <c r="D31" s="29" t="s">
        <v>20</v>
      </c>
      <c r="E31" s="30">
        <v>887.0</v>
      </c>
      <c r="F31" s="31"/>
      <c r="G31" s="31"/>
    </row>
    <row r="32" ht="14.25" customHeight="1">
      <c r="A32" s="26">
        <f t="shared" si="1"/>
        <v>22</v>
      </c>
      <c r="B32" s="42">
        <f>+B30+3</f>
        <v>46090</v>
      </c>
      <c r="C32" s="28" t="s">
        <v>45</v>
      </c>
      <c r="D32" s="29" t="s">
        <v>20</v>
      </c>
      <c r="E32" s="30">
        <v>460.0</v>
      </c>
      <c r="F32" s="31"/>
      <c r="G32" s="31"/>
    </row>
    <row r="33" ht="14.25" customHeight="1">
      <c r="A33" s="26">
        <f t="shared" si="1"/>
        <v>23</v>
      </c>
      <c r="B33" s="42">
        <f>+B32</f>
        <v>46090</v>
      </c>
      <c r="C33" s="28" t="s">
        <v>25</v>
      </c>
      <c r="D33" s="29" t="s">
        <v>20</v>
      </c>
      <c r="E33" s="30">
        <v>220.0</v>
      </c>
      <c r="F33" s="31"/>
      <c r="G33" s="31"/>
    </row>
    <row r="34" ht="14.25" customHeight="1">
      <c r="A34" s="26">
        <f t="shared" si="1"/>
        <v>24</v>
      </c>
      <c r="B34" s="42">
        <f>+B31+3</f>
        <v>46091</v>
      </c>
      <c r="C34" s="28" t="s">
        <v>46</v>
      </c>
      <c r="D34" s="29" t="s">
        <v>20</v>
      </c>
      <c r="E34" s="30">
        <v>1114.0</v>
      </c>
      <c r="F34" s="31"/>
      <c r="G34" s="31"/>
    </row>
    <row r="35" ht="14.25" customHeight="1">
      <c r="A35" s="26">
        <f t="shared" si="1"/>
        <v>25</v>
      </c>
      <c r="B35" s="42">
        <f>+B32+2</f>
        <v>46092</v>
      </c>
      <c r="C35" s="28" t="s">
        <v>24</v>
      </c>
      <c r="D35" s="29" t="s">
        <v>20</v>
      </c>
      <c r="E35" s="30">
        <v>840.0</v>
      </c>
      <c r="F35" s="31"/>
      <c r="G35" s="31"/>
    </row>
    <row r="36" ht="14.25" customHeight="1">
      <c r="A36" s="26">
        <f t="shared" si="1"/>
        <v>26</v>
      </c>
      <c r="B36" s="42">
        <f t="shared" ref="B36:B37" si="4">+B34+1</f>
        <v>46092</v>
      </c>
      <c r="C36" s="28" t="s">
        <v>25</v>
      </c>
      <c r="D36" s="29" t="s">
        <v>20</v>
      </c>
      <c r="E36" s="30">
        <v>300.0</v>
      </c>
      <c r="F36" s="31"/>
      <c r="G36" s="31"/>
    </row>
    <row r="37" ht="14.25" customHeight="1">
      <c r="A37" s="26">
        <f t="shared" si="1"/>
        <v>27</v>
      </c>
      <c r="B37" s="42">
        <f t="shared" si="4"/>
        <v>46093</v>
      </c>
      <c r="C37" s="28" t="s">
        <v>47</v>
      </c>
      <c r="D37" s="29" t="s">
        <v>20</v>
      </c>
      <c r="E37" s="30">
        <v>740.0</v>
      </c>
      <c r="F37" s="31"/>
      <c r="G37" s="31"/>
    </row>
    <row r="38" ht="14.25" customHeight="1">
      <c r="A38" s="33"/>
      <c r="B38" s="34"/>
      <c r="C38" s="35" t="s">
        <v>33</v>
      </c>
      <c r="D38" s="36"/>
      <c r="E38" s="30">
        <f>SUM(E11:E37)</f>
        <v>12972</v>
      </c>
      <c r="F38" s="31"/>
      <c r="G38" s="31"/>
    </row>
    <row r="39" ht="14.25" customHeight="1">
      <c r="A39" s="4"/>
      <c r="C39" s="37"/>
      <c r="D39" s="15"/>
      <c r="E39" s="38"/>
    </row>
    <row r="40" ht="14.25" customHeight="1">
      <c r="A40" s="4"/>
      <c r="C40" s="37"/>
      <c r="D40" s="15"/>
      <c r="E40" s="38"/>
    </row>
    <row r="41" ht="14.25" customHeight="1">
      <c r="A41" s="4"/>
      <c r="E41" s="17"/>
    </row>
    <row r="42" ht="14.25" customHeight="1">
      <c r="A42" s="4"/>
      <c r="E42" s="17"/>
    </row>
    <row r="43" ht="14.25" customHeight="1">
      <c r="A43" s="39"/>
      <c r="E43" s="17"/>
    </row>
    <row r="44" ht="14.25" customHeight="1">
      <c r="A44" s="39" t="s">
        <v>34</v>
      </c>
      <c r="D44" s="18" t="s">
        <v>35</v>
      </c>
      <c r="E44" s="17"/>
    </row>
    <row r="45" ht="14.25" customHeight="1">
      <c r="A45" s="39" t="s">
        <v>36</v>
      </c>
      <c r="B45" s="43">
        <v>46093.0</v>
      </c>
      <c r="D45" s="18" t="s">
        <v>37</v>
      </c>
      <c r="E45" s="17"/>
    </row>
    <row r="46" ht="14.25" customHeight="1">
      <c r="A46" s="39" t="s">
        <v>38</v>
      </c>
      <c r="B46" s="18" t="s">
        <v>9</v>
      </c>
      <c r="E46" s="17"/>
    </row>
    <row r="47" ht="14.25" customHeight="1">
      <c r="A47" s="6"/>
      <c r="B47" s="20"/>
      <c r="C47" s="20"/>
      <c r="D47" s="20"/>
      <c r="E47" s="2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$A$10:$E$3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48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46024.0</v>
      </c>
      <c r="C11" s="50" t="s">
        <v>49</v>
      </c>
      <c r="D11" s="51" t="s">
        <v>20</v>
      </c>
      <c r="E11" s="52">
        <v>1160.0</v>
      </c>
    </row>
    <row r="12" ht="14.25" customHeight="1">
      <c r="A12" s="48">
        <v>2.0</v>
      </c>
      <c r="B12" s="49">
        <v>46025.0</v>
      </c>
      <c r="C12" s="50" t="s">
        <v>50</v>
      </c>
      <c r="D12" s="51" t="s">
        <v>20</v>
      </c>
      <c r="E12" s="52">
        <v>820.0</v>
      </c>
    </row>
    <row r="13" ht="14.25" customHeight="1">
      <c r="A13" s="48">
        <f t="shared" ref="A13:A26" si="1">+A12+1</f>
        <v>3</v>
      </c>
      <c r="B13" s="49">
        <v>46027.0</v>
      </c>
      <c r="C13" s="50" t="s">
        <v>19</v>
      </c>
      <c r="D13" s="51" t="s">
        <v>20</v>
      </c>
      <c r="E13" s="52">
        <v>180.0</v>
      </c>
    </row>
    <row r="14" ht="14.25" customHeight="1">
      <c r="A14" s="48">
        <f t="shared" si="1"/>
        <v>4</v>
      </c>
      <c r="B14" s="49">
        <v>46028.0</v>
      </c>
      <c r="C14" s="50" t="s">
        <v>49</v>
      </c>
      <c r="D14" s="51" t="s">
        <v>20</v>
      </c>
      <c r="E14" s="52">
        <v>1160.0</v>
      </c>
    </row>
    <row r="15" ht="14.25" customHeight="1">
      <c r="A15" s="48">
        <f t="shared" si="1"/>
        <v>5</v>
      </c>
      <c r="B15" s="49">
        <v>46030.0</v>
      </c>
      <c r="C15" s="50" t="s">
        <v>19</v>
      </c>
      <c r="D15" s="51" t="s">
        <v>20</v>
      </c>
      <c r="E15" s="52">
        <v>180.0</v>
      </c>
    </row>
    <row r="16" ht="14.25" customHeight="1">
      <c r="A16" s="48">
        <f t="shared" si="1"/>
        <v>6</v>
      </c>
      <c r="B16" s="49">
        <v>46032.0</v>
      </c>
      <c r="C16" s="50" t="s">
        <v>22</v>
      </c>
      <c r="D16" s="51" t="s">
        <v>20</v>
      </c>
      <c r="E16" s="52">
        <v>360.0</v>
      </c>
    </row>
    <row r="17" ht="14.25" customHeight="1">
      <c r="A17" s="48">
        <f t="shared" si="1"/>
        <v>7</v>
      </c>
      <c r="B17" s="49">
        <v>46035.0</v>
      </c>
      <c r="C17" s="50" t="s">
        <v>19</v>
      </c>
      <c r="D17" s="51" t="s">
        <v>20</v>
      </c>
      <c r="E17" s="52">
        <v>180.0</v>
      </c>
    </row>
    <row r="18" ht="14.25" customHeight="1">
      <c r="A18" s="48">
        <f t="shared" si="1"/>
        <v>8</v>
      </c>
      <c r="B18" s="49">
        <f t="shared" ref="B18:B21" si="2">+B17+1</f>
        <v>46036</v>
      </c>
      <c r="C18" s="50" t="s">
        <v>51</v>
      </c>
      <c r="D18" s="51" t="s">
        <v>20</v>
      </c>
      <c r="E18" s="52">
        <v>1160.0</v>
      </c>
    </row>
    <row r="19" ht="14.25" customHeight="1">
      <c r="A19" s="48">
        <f t="shared" si="1"/>
        <v>9</v>
      </c>
      <c r="B19" s="49">
        <f t="shared" si="2"/>
        <v>46037</v>
      </c>
      <c r="C19" s="50" t="s">
        <v>19</v>
      </c>
      <c r="D19" s="51" t="s">
        <v>20</v>
      </c>
      <c r="E19" s="52">
        <v>180.0</v>
      </c>
    </row>
    <row r="20" ht="14.25" customHeight="1">
      <c r="A20" s="48">
        <f t="shared" si="1"/>
        <v>10</v>
      </c>
      <c r="B20" s="49">
        <f t="shared" si="2"/>
        <v>46038</v>
      </c>
      <c r="C20" s="50" t="s">
        <v>19</v>
      </c>
      <c r="D20" s="51" t="s">
        <v>20</v>
      </c>
      <c r="E20" s="52">
        <v>180.0</v>
      </c>
    </row>
    <row r="21" ht="14.25" customHeight="1">
      <c r="A21" s="48">
        <f t="shared" si="1"/>
        <v>11</v>
      </c>
      <c r="B21" s="49">
        <f t="shared" si="2"/>
        <v>46039</v>
      </c>
      <c r="C21" s="50" t="s">
        <v>50</v>
      </c>
      <c r="D21" s="51" t="s">
        <v>20</v>
      </c>
      <c r="E21" s="52">
        <v>820.0</v>
      </c>
    </row>
    <row r="22" ht="14.25" customHeight="1">
      <c r="A22" s="48">
        <f t="shared" si="1"/>
        <v>12</v>
      </c>
      <c r="B22" s="49">
        <f>+B21+4</f>
        <v>46043</v>
      </c>
      <c r="C22" s="50" t="s">
        <v>52</v>
      </c>
      <c r="D22" s="51" t="s">
        <v>20</v>
      </c>
      <c r="E22" s="52">
        <v>965.0</v>
      </c>
    </row>
    <row r="23" ht="14.25" customHeight="1">
      <c r="A23" s="48">
        <f t="shared" si="1"/>
        <v>13</v>
      </c>
      <c r="B23" s="49">
        <f t="shared" ref="B23:B25" si="3">+B22+1</f>
        <v>46044</v>
      </c>
      <c r="C23" s="50" t="s">
        <v>50</v>
      </c>
      <c r="D23" s="51" t="s">
        <v>20</v>
      </c>
      <c r="E23" s="52">
        <v>820.0</v>
      </c>
    </row>
    <row r="24" ht="14.25" customHeight="1">
      <c r="A24" s="48">
        <f t="shared" si="1"/>
        <v>14</v>
      </c>
      <c r="B24" s="49">
        <f t="shared" si="3"/>
        <v>46045</v>
      </c>
      <c r="C24" s="50" t="s">
        <v>40</v>
      </c>
      <c r="D24" s="51" t="s">
        <v>20</v>
      </c>
      <c r="E24" s="52">
        <v>965.0</v>
      </c>
    </row>
    <row r="25" ht="14.25" customHeight="1">
      <c r="A25" s="48">
        <f t="shared" si="1"/>
        <v>15</v>
      </c>
      <c r="B25" s="49">
        <f t="shared" si="3"/>
        <v>46046</v>
      </c>
      <c r="C25" s="50" t="s">
        <v>40</v>
      </c>
      <c r="D25" s="51" t="s">
        <v>20</v>
      </c>
      <c r="E25" s="52">
        <v>965.0</v>
      </c>
    </row>
    <row r="26" ht="14.25" customHeight="1">
      <c r="A26" s="48">
        <f t="shared" si="1"/>
        <v>16</v>
      </c>
      <c r="B26" s="49">
        <f>+B25+3</f>
        <v>46049</v>
      </c>
      <c r="C26" s="50" t="s">
        <v>50</v>
      </c>
      <c r="D26" s="51" t="s">
        <v>20</v>
      </c>
      <c r="E26" s="52">
        <v>820.0</v>
      </c>
    </row>
    <row r="27" ht="14.25" customHeight="1">
      <c r="A27" s="53"/>
      <c r="B27" s="54"/>
      <c r="C27" s="55" t="s">
        <v>33</v>
      </c>
      <c r="D27" s="56"/>
      <c r="E27" s="57">
        <f>SUM(E11:E26)</f>
        <v>10915</v>
      </c>
    </row>
    <row r="28" ht="14.25" customHeight="1">
      <c r="A28" s="4"/>
      <c r="C28" s="37"/>
      <c r="D28" s="15"/>
      <c r="E28" s="38"/>
    </row>
    <row r="29" ht="14.25" customHeight="1">
      <c r="A29" s="4"/>
      <c r="C29" s="37"/>
      <c r="D29" s="15"/>
      <c r="E29" s="38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39"/>
      <c r="E32" s="17"/>
    </row>
    <row r="33" ht="14.25" customHeight="1">
      <c r="A33" s="39" t="s">
        <v>34</v>
      </c>
      <c r="D33" s="18" t="s">
        <v>35</v>
      </c>
      <c r="E33" s="17"/>
    </row>
    <row r="34" ht="14.25" customHeight="1">
      <c r="A34" s="39" t="s">
        <v>36</v>
      </c>
      <c r="B34" s="43">
        <v>46053.0</v>
      </c>
      <c r="D34" s="18" t="s">
        <v>37</v>
      </c>
      <c r="E34" s="17"/>
    </row>
    <row r="35" ht="14.25" customHeight="1">
      <c r="A35" s="39" t="s">
        <v>38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53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45992.0</v>
      </c>
      <c r="C11" s="50" t="s">
        <v>54</v>
      </c>
      <c r="D11" s="51" t="s">
        <v>20</v>
      </c>
      <c r="E11" s="57">
        <v>360.0</v>
      </c>
    </row>
    <row r="12" ht="14.25" customHeight="1">
      <c r="A12" s="48">
        <v>2.0</v>
      </c>
      <c r="B12" s="49">
        <v>45993.0</v>
      </c>
      <c r="C12" s="50" t="s">
        <v>54</v>
      </c>
      <c r="D12" s="51" t="s">
        <v>20</v>
      </c>
      <c r="E12" s="57">
        <v>360.0</v>
      </c>
    </row>
    <row r="13" ht="14.25" customHeight="1">
      <c r="A13" s="48">
        <f t="shared" ref="A13:A34" si="1">+A12+1</f>
        <v>3</v>
      </c>
      <c r="B13" s="49">
        <v>45994.0</v>
      </c>
      <c r="C13" s="50" t="s">
        <v>54</v>
      </c>
      <c r="D13" s="51" t="s">
        <v>20</v>
      </c>
      <c r="E13" s="57">
        <v>360.0</v>
      </c>
    </row>
    <row r="14" ht="14.25" customHeight="1">
      <c r="A14" s="48">
        <f t="shared" si="1"/>
        <v>4</v>
      </c>
      <c r="B14" s="49">
        <v>45995.0</v>
      </c>
      <c r="C14" s="50" t="s">
        <v>55</v>
      </c>
      <c r="D14" s="51" t="s">
        <v>20</v>
      </c>
      <c r="E14" s="57">
        <v>960.0</v>
      </c>
    </row>
    <row r="15" ht="14.25" customHeight="1">
      <c r="A15" s="48">
        <f t="shared" si="1"/>
        <v>5</v>
      </c>
      <c r="B15" s="49">
        <v>45996.0</v>
      </c>
      <c r="C15" s="50" t="s">
        <v>54</v>
      </c>
      <c r="D15" s="51" t="s">
        <v>20</v>
      </c>
      <c r="E15" s="57">
        <v>360.0</v>
      </c>
    </row>
    <row r="16" ht="14.25" customHeight="1">
      <c r="A16" s="48">
        <f t="shared" si="1"/>
        <v>6</v>
      </c>
      <c r="B16" s="49">
        <v>45999.0</v>
      </c>
      <c r="C16" s="50" t="s">
        <v>19</v>
      </c>
      <c r="D16" s="51" t="s">
        <v>20</v>
      </c>
      <c r="E16" s="57">
        <v>180.0</v>
      </c>
    </row>
    <row r="17" ht="14.25" customHeight="1">
      <c r="A17" s="48">
        <f t="shared" si="1"/>
        <v>7</v>
      </c>
      <c r="B17" s="49">
        <v>46000.0</v>
      </c>
      <c r="C17" s="50" t="s">
        <v>54</v>
      </c>
      <c r="D17" s="51" t="s">
        <v>20</v>
      </c>
      <c r="E17" s="57">
        <v>360.0</v>
      </c>
    </row>
    <row r="18" ht="14.25" customHeight="1">
      <c r="A18" s="48">
        <f t="shared" si="1"/>
        <v>8</v>
      </c>
      <c r="B18" s="49">
        <v>46002.0</v>
      </c>
      <c r="C18" s="50" t="s">
        <v>19</v>
      </c>
      <c r="D18" s="51" t="s">
        <v>20</v>
      </c>
      <c r="E18" s="57">
        <v>180.0</v>
      </c>
    </row>
    <row r="19" ht="14.25" customHeight="1">
      <c r="A19" s="48">
        <f t="shared" si="1"/>
        <v>9</v>
      </c>
      <c r="B19" s="49">
        <v>46003.0</v>
      </c>
      <c r="C19" s="50" t="s">
        <v>19</v>
      </c>
      <c r="D19" s="51" t="s">
        <v>20</v>
      </c>
      <c r="E19" s="57">
        <v>180.0</v>
      </c>
    </row>
    <row r="20" ht="14.25" customHeight="1">
      <c r="A20" s="48">
        <f t="shared" si="1"/>
        <v>10</v>
      </c>
      <c r="B20" s="49">
        <v>46006.0</v>
      </c>
      <c r="C20" s="50" t="s">
        <v>19</v>
      </c>
      <c r="D20" s="51" t="s">
        <v>20</v>
      </c>
      <c r="E20" s="57">
        <v>180.0</v>
      </c>
    </row>
    <row r="21" ht="14.25" customHeight="1">
      <c r="A21" s="48">
        <f t="shared" si="1"/>
        <v>11</v>
      </c>
      <c r="B21" s="49">
        <v>46007.0</v>
      </c>
      <c r="C21" s="50" t="s">
        <v>54</v>
      </c>
      <c r="D21" s="51" t="s">
        <v>20</v>
      </c>
      <c r="E21" s="57">
        <v>360.0</v>
      </c>
    </row>
    <row r="22" ht="14.25" customHeight="1">
      <c r="A22" s="48">
        <f t="shared" si="1"/>
        <v>12</v>
      </c>
      <c r="B22" s="49">
        <v>46008.0</v>
      </c>
      <c r="C22" s="50" t="s">
        <v>19</v>
      </c>
      <c r="D22" s="51" t="s">
        <v>20</v>
      </c>
      <c r="E22" s="57">
        <v>180.0</v>
      </c>
    </row>
    <row r="23" ht="14.25" customHeight="1">
      <c r="A23" s="48">
        <f t="shared" si="1"/>
        <v>13</v>
      </c>
      <c r="B23" s="49">
        <v>46009.0</v>
      </c>
      <c r="C23" s="50" t="s">
        <v>54</v>
      </c>
      <c r="D23" s="51" t="s">
        <v>20</v>
      </c>
      <c r="E23" s="57">
        <v>360.0</v>
      </c>
    </row>
    <row r="24" ht="14.25" customHeight="1">
      <c r="A24" s="48">
        <f t="shared" si="1"/>
        <v>14</v>
      </c>
      <c r="B24" s="49">
        <v>46010.0</v>
      </c>
      <c r="C24" s="50" t="s">
        <v>19</v>
      </c>
      <c r="D24" s="51" t="s">
        <v>20</v>
      </c>
      <c r="E24" s="57">
        <v>180.0</v>
      </c>
    </row>
    <row r="25" ht="14.25" customHeight="1">
      <c r="A25" s="48">
        <f t="shared" si="1"/>
        <v>15</v>
      </c>
      <c r="B25" s="49">
        <v>46010.0</v>
      </c>
      <c r="C25" s="58" t="s">
        <v>56</v>
      </c>
      <c r="D25" s="51" t="s">
        <v>20</v>
      </c>
      <c r="E25" s="57">
        <v>320.0</v>
      </c>
    </row>
    <row r="26" ht="14.25" customHeight="1">
      <c r="A26" s="48">
        <f t="shared" si="1"/>
        <v>16</v>
      </c>
      <c r="B26" s="49">
        <v>46011.0</v>
      </c>
      <c r="C26" s="50" t="s">
        <v>19</v>
      </c>
      <c r="D26" s="51" t="s">
        <v>20</v>
      </c>
      <c r="E26" s="57">
        <v>180.0</v>
      </c>
    </row>
    <row r="27" ht="14.25" customHeight="1">
      <c r="A27" s="48">
        <f t="shared" si="1"/>
        <v>17</v>
      </c>
      <c r="B27" s="49">
        <v>46013.0</v>
      </c>
      <c r="C27" s="50" t="s">
        <v>19</v>
      </c>
      <c r="D27" s="51" t="s">
        <v>20</v>
      </c>
      <c r="E27" s="57">
        <v>180.0</v>
      </c>
    </row>
    <row r="28" ht="14.25" customHeight="1">
      <c r="A28" s="48">
        <f t="shared" si="1"/>
        <v>18</v>
      </c>
      <c r="B28" s="49">
        <v>46014.0</v>
      </c>
      <c r="C28" s="50" t="s">
        <v>19</v>
      </c>
      <c r="D28" s="51" t="s">
        <v>20</v>
      </c>
      <c r="E28" s="57">
        <v>180.0</v>
      </c>
    </row>
    <row r="29" ht="14.25" customHeight="1">
      <c r="A29" s="48">
        <f t="shared" si="1"/>
        <v>19</v>
      </c>
      <c r="B29" s="49">
        <v>46015.0</v>
      </c>
      <c r="C29" s="50" t="s">
        <v>54</v>
      </c>
      <c r="D29" s="51" t="s">
        <v>20</v>
      </c>
      <c r="E29" s="57">
        <v>360.0</v>
      </c>
    </row>
    <row r="30" ht="14.25" customHeight="1">
      <c r="A30" s="48">
        <f t="shared" si="1"/>
        <v>20</v>
      </c>
      <c r="B30" s="49">
        <v>46020.0</v>
      </c>
      <c r="C30" s="59" t="s">
        <v>57</v>
      </c>
      <c r="D30" s="51" t="s">
        <v>20</v>
      </c>
      <c r="E30" s="57">
        <v>1860.0</v>
      </c>
    </row>
    <row r="31" ht="14.25" customHeight="1">
      <c r="A31" s="48">
        <f t="shared" si="1"/>
        <v>21</v>
      </c>
      <c r="B31" s="49">
        <v>46020.0</v>
      </c>
      <c r="C31" s="50" t="s">
        <v>58</v>
      </c>
      <c r="D31" s="51" t="s">
        <v>20</v>
      </c>
      <c r="E31" s="57">
        <v>360.0</v>
      </c>
    </row>
    <row r="32" ht="14.25" customHeight="1">
      <c r="A32" s="48">
        <f t="shared" si="1"/>
        <v>22</v>
      </c>
      <c r="B32" s="49">
        <v>46021.0</v>
      </c>
      <c r="C32" s="59" t="s">
        <v>27</v>
      </c>
      <c r="D32" s="51" t="s">
        <v>20</v>
      </c>
      <c r="E32" s="57">
        <v>834.0</v>
      </c>
    </row>
    <row r="33" ht="14.25" customHeight="1">
      <c r="A33" s="48">
        <f t="shared" si="1"/>
        <v>23</v>
      </c>
      <c r="B33" s="49">
        <v>46022.0</v>
      </c>
      <c r="C33" s="59" t="s">
        <v>27</v>
      </c>
      <c r="D33" s="51" t="s">
        <v>20</v>
      </c>
      <c r="E33" s="57">
        <v>834.0</v>
      </c>
    </row>
    <row r="34" ht="14.25" customHeight="1">
      <c r="A34" s="48">
        <f t="shared" si="1"/>
        <v>24</v>
      </c>
      <c r="B34" s="49">
        <v>46023.0</v>
      </c>
      <c r="C34" s="59" t="s">
        <v>59</v>
      </c>
      <c r="D34" s="51" t="s">
        <v>20</v>
      </c>
      <c r="E34" s="57">
        <v>894.0</v>
      </c>
    </row>
    <row r="35" ht="14.25" customHeight="1">
      <c r="A35" s="53"/>
      <c r="B35" s="54"/>
      <c r="C35" s="55" t="s">
        <v>33</v>
      </c>
      <c r="D35" s="56"/>
      <c r="E35" s="60">
        <f>SUM(E11:E34)</f>
        <v>10562</v>
      </c>
    </row>
    <row r="36" ht="14.25" customHeight="1">
      <c r="A36" s="4"/>
      <c r="C36" s="37"/>
      <c r="D36" s="15"/>
      <c r="E36" s="38"/>
    </row>
    <row r="37" ht="14.25" customHeight="1">
      <c r="A37" s="4"/>
      <c r="C37" s="37"/>
      <c r="D37" s="15"/>
      <c r="E37" s="38"/>
    </row>
    <row r="38" ht="14.25" customHeight="1">
      <c r="A38" s="4"/>
      <c r="E38" s="17"/>
    </row>
    <row r="39" ht="14.25" customHeight="1">
      <c r="A39" s="4"/>
      <c r="E39" s="17"/>
    </row>
    <row r="40" ht="14.25" customHeight="1">
      <c r="A40" s="39"/>
      <c r="E40" s="17"/>
    </row>
    <row r="41" ht="14.25" customHeight="1">
      <c r="A41" s="39" t="s">
        <v>34</v>
      </c>
      <c r="D41" s="18" t="s">
        <v>35</v>
      </c>
      <c r="E41" s="17"/>
    </row>
    <row r="42" ht="14.25" customHeight="1">
      <c r="A42" s="39" t="s">
        <v>36</v>
      </c>
      <c r="B42" s="43">
        <v>46023.0</v>
      </c>
      <c r="D42" s="18" t="s">
        <v>37</v>
      </c>
      <c r="E42" s="17"/>
    </row>
    <row r="43" ht="14.25" customHeight="1">
      <c r="A43" s="39" t="s">
        <v>38</v>
      </c>
      <c r="B43" s="18" t="s">
        <v>9</v>
      </c>
      <c r="E43" s="17"/>
    </row>
    <row r="44" ht="14.25" customHeight="1">
      <c r="A44" s="6"/>
      <c r="B44" s="20"/>
      <c r="C44" s="20"/>
      <c r="D44" s="20"/>
      <c r="E44" s="2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8" t="s">
        <v>60</v>
      </c>
      <c r="B1" s="18" t="s">
        <v>61</v>
      </c>
    </row>
    <row r="2" ht="14.25" customHeight="1">
      <c r="A2" s="18" t="s">
        <v>62</v>
      </c>
    </row>
    <row r="3" ht="14.25" customHeight="1">
      <c r="A3" s="18" t="s">
        <v>63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64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65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45937.0</v>
      </c>
      <c r="C11" s="50" t="s">
        <v>22</v>
      </c>
      <c r="D11" s="51" t="s">
        <v>20</v>
      </c>
      <c r="E11" s="57">
        <v>360.0</v>
      </c>
    </row>
    <row r="12" ht="14.25" customHeight="1">
      <c r="A12" s="48">
        <v>2.0</v>
      </c>
      <c r="B12" s="49">
        <v>45939.0</v>
      </c>
      <c r="C12" s="50" t="s">
        <v>19</v>
      </c>
      <c r="D12" s="51" t="s">
        <v>20</v>
      </c>
      <c r="E12" s="57">
        <v>180.0</v>
      </c>
    </row>
    <row r="13" ht="14.25" customHeight="1">
      <c r="A13" s="48">
        <v>3.0</v>
      </c>
      <c r="B13" s="49">
        <v>45941.0</v>
      </c>
      <c r="C13" s="50" t="s">
        <v>66</v>
      </c>
      <c r="D13" s="51" t="s">
        <v>20</v>
      </c>
      <c r="E13" s="57">
        <v>230.0</v>
      </c>
    </row>
    <row r="14" ht="14.25" customHeight="1">
      <c r="A14" s="48">
        <v>4.0</v>
      </c>
      <c r="B14" s="49">
        <v>45941.0</v>
      </c>
      <c r="C14" s="50" t="s">
        <v>67</v>
      </c>
      <c r="D14" s="51" t="s">
        <v>20</v>
      </c>
      <c r="E14" s="57">
        <v>50.0</v>
      </c>
    </row>
    <row r="15" ht="14.25" customHeight="1">
      <c r="A15" s="48">
        <f t="shared" ref="A15:A33" si="1">+A14+1</f>
        <v>5</v>
      </c>
      <c r="B15" s="49">
        <v>45943.0</v>
      </c>
      <c r="C15" s="50" t="s">
        <v>22</v>
      </c>
      <c r="D15" s="51" t="s">
        <v>20</v>
      </c>
      <c r="E15" s="57">
        <v>360.0</v>
      </c>
    </row>
    <row r="16" ht="14.25" customHeight="1">
      <c r="A16" s="48">
        <f t="shared" si="1"/>
        <v>6</v>
      </c>
      <c r="B16" s="49">
        <v>45944.0</v>
      </c>
      <c r="C16" s="50" t="s">
        <v>19</v>
      </c>
      <c r="D16" s="51" t="s">
        <v>20</v>
      </c>
      <c r="E16" s="57">
        <v>180.0</v>
      </c>
    </row>
    <row r="17" ht="14.25" customHeight="1">
      <c r="A17" s="48">
        <f t="shared" si="1"/>
        <v>7</v>
      </c>
      <c r="B17" s="49">
        <v>45947.0</v>
      </c>
      <c r="C17" s="50" t="s">
        <v>22</v>
      </c>
      <c r="D17" s="51" t="s">
        <v>20</v>
      </c>
      <c r="E17" s="57">
        <v>360.0</v>
      </c>
    </row>
    <row r="18" ht="14.25" customHeight="1">
      <c r="A18" s="48">
        <f t="shared" si="1"/>
        <v>8</v>
      </c>
      <c r="B18" s="49">
        <v>45954.0</v>
      </c>
      <c r="C18" s="50" t="s">
        <v>19</v>
      </c>
      <c r="D18" s="51" t="s">
        <v>20</v>
      </c>
      <c r="E18" s="57">
        <v>180.0</v>
      </c>
    </row>
    <row r="19" ht="14.25" customHeight="1">
      <c r="A19" s="48">
        <f t="shared" si="1"/>
        <v>9</v>
      </c>
      <c r="B19" s="49">
        <v>45955.0</v>
      </c>
      <c r="C19" s="50" t="s">
        <v>19</v>
      </c>
      <c r="D19" s="51" t="s">
        <v>20</v>
      </c>
      <c r="E19" s="57">
        <v>180.0</v>
      </c>
    </row>
    <row r="20" ht="14.25" customHeight="1">
      <c r="A20" s="48">
        <f t="shared" si="1"/>
        <v>10</v>
      </c>
      <c r="B20" s="49">
        <v>45957.0</v>
      </c>
      <c r="C20" s="50" t="s">
        <v>19</v>
      </c>
      <c r="D20" s="51" t="s">
        <v>20</v>
      </c>
      <c r="E20" s="57">
        <v>180.0</v>
      </c>
    </row>
    <row r="21" ht="14.25" customHeight="1">
      <c r="A21" s="48">
        <f t="shared" si="1"/>
        <v>11</v>
      </c>
      <c r="B21" s="49">
        <v>45959.0</v>
      </c>
      <c r="C21" s="50" t="s">
        <v>66</v>
      </c>
      <c r="D21" s="51" t="s">
        <v>20</v>
      </c>
      <c r="E21" s="57">
        <v>230.0</v>
      </c>
    </row>
    <row r="22" ht="14.25" customHeight="1">
      <c r="A22" s="48">
        <f t="shared" si="1"/>
        <v>12</v>
      </c>
      <c r="B22" s="49">
        <v>45959.0</v>
      </c>
      <c r="C22" s="50" t="s">
        <v>67</v>
      </c>
      <c r="D22" s="51" t="s">
        <v>20</v>
      </c>
      <c r="E22" s="57">
        <v>50.0</v>
      </c>
    </row>
    <row r="23" ht="14.25" customHeight="1">
      <c r="A23" s="48">
        <f t="shared" si="1"/>
        <v>13</v>
      </c>
      <c r="B23" s="49">
        <v>45960.0</v>
      </c>
      <c r="C23" s="50" t="s">
        <v>22</v>
      </c>
      <c r="D23" s="51" t="s">
        <v>20</v>
      </c>
      <c r="E23" s="57">
        <v>360.0</v>
      </c>
    </row>
    <row r="24" ht="14.25" customHeight="1">
      <c r="A24" s="48">
        <f t="shared" si="1"/>
        <v>14</v>
      </c>
      <c r="B24" s="49">
        <v>45961.0</v>
      </c>
      <c r="C24" s="50" t="s">
        <v>19</v>
      </c>
      <c r="D24" s="51" t="s">
        <v>20</v>
      </c>
      <c r="E24" s="57">
        <v>180.0</v>
      </c>
    </row>
    <row r="25" ht="14.25" customHeight="1">
      <c r="A25" s="48">
        <f t="shared" si="1"/>
        <v>15</v>
      </c>
      <c r="B25" s="49">
        <v>45962.0</v>
      </c>
      <c r="C25" s="50" t="s">
        <v>22</v>
      </c>
      <c r="D25" s="51" t="s">
        <v>20</v>
      </c>
      <c r="E25" s="57">
        <v>360.0</v>
      </c>
    </row>
    <row r="26" ht="14.25" customHeight="1">
      <c r="A26" s="48">
        <f t="shared" si="1"/>
        <v>16</v>
      </c>
      <c r="B26" s="49">
        <v>45964.0</v>
      </c>
      <c r="C26" s="50" t="s">
        <v>66</v>
      </c>
      <c r="D26" s="51" t="s">
        <v>20</v>
      </c>
      <c r="E26" s="57">
        <v>230.0</v>
      </c>
    </row>
    <row r="27" ht="14.25" customHeight="1">
      <c r="A27" s="48">
        <f t="shared" si="1"/>
        <v>17</v>
      </c>
      <c r="B27" s="49">
        <v>45964.0</v>
      </c>
      <c r="C27" s="50" t="s">
        <v>67</v>
      </c>
      <c r="D27" s="51" t="s">
        <v>20</v>
      </c>
      <c r="E27" s="57">
        <v>50.0</v>
      </c>
    </row>
    <row r="28" ht="14.25" customHeight="1">
      <c r="A28" s="48">
        <f t="shared" si="1"/>
        <v>18</v>
      </c>
      <c r="B28" s="49">
        <v>45965.0</v>
      </c>
      <c r="C28" s="50" t="s">
        <v>66</v>
      </c>
      <c r="D28" s="51" t="s">
        <v>20</v>
      </c>
      <c r="E28" s="57">
        <v>230.0</v>
      </c>
    </row>
    <row r="29" ht="14.25" customHeight="1">
      <c r="A29" s="48">
        <f t="shared" si="1"/>
        <v>19</v>
      </c>
      <c r="B29" s="49">
        <v>45964.0</v>
      </c>
      <c r="C29" s="50" t="s">
        <v>67</v>
      </c>
      <c r="D29" s="51" t="s">
        <v>20</v>
      </c>
      <c r="E29" s="57">
        <v>50.0</v>
      </c>
    </row>
    <row r="30" ht="14.25" customHeight="1">
      <c r="A30" s="48">
        <f t="shared" si="1"/>
        <v>20</v>
      </c>
      <c r="B30" s="49">
        <v>45967.0</v>
      </c>
      <c r="C30" s="50" t="s">
        <v>19</v>
      </c>
      <c r="D30" s="51" t="s">
        <v>20</v>
      </c>
      <c r="E30" s="57">
        <v>180.0</v>
      </c>
    </row>
    <row r="31" ht="14.25" customHeight="1">
      <c r="A31" s="48">
        <f t="shared" si="1"/>
        <v>21</v>
      </c>
      <c r="B31" s="49">
        <v>45968.0</v>
      </c>
      <c r="C31" s="50" t="s">
        <v>19</v>
      </c>
      <c r="D31" s="51" t="s">
        <v>20</v>
      </c>
      <c r="E31" s="57">
        <v>180.0</v>
      </c>
    </row>
    <row r="32" ht="14.25" customHeight="1">
      <c r="A32" s="48">
        <f t="shared" si="1"/>
        <v>22</v>
      </c>
      <c r="B32" s="49">
        <v>45968.0</v>
      </c>
      <c r="C32" s="50" t="s">
        <v>22</v>
      </c>
      <c r="D32" s="51" t="s">
        <v>20</v>
      </c>
      <c r="E32" s="57">
        <v>360.0</v>
      </c>
    </row>
    <row r="33" ht="14.25" customHeight="1">
      <c r="A33" s="48">
        <f t="shared" si="1"/>
        <v>23</v>
      </c>
      <c r="B33" s="49">
        <v>45973.0</v>
      </c>
      <c r="C33" s="50" t="s">
        <v>22</v>
      </c>
      <c r="D33" s="51" t="s">
        <v>20</v>
      </c>
      <c r="E33" s="57">
        <v>360.0</v>
      </c>
    </row>
    <row r="34" ht="14.25" customHeight="1">
      <c r="A34" s="53"/>
      <c r="B34" s="54"/>
      <c r="C34" s="55" t="s">
        <v>33</v>
      </c>
      <c r="D34" s="56"/>
      <c r="E34" s="60">
        <f>SUM(E11:E33)</f>
        <v>5080</v>
      </c>
    </row>
    <row r="35" ht="14.25" customHeight="1">
      <c r="A35" s="4"/>
      <c r="C35" s="37"/>
      <c r="D35" s="15"/>
      <c r="E35" s="38"/>
    </row>
    <row r="36" ht="14.25" customHeight="1">
      <c r="A36" s="4"/>
      <c r="C36" s="37"/>
      <c r="D36" s="15"/>
      <c r="E36" s="38"/>
    </row>
    <row r="37" ht="14.25" customHeight="1">
      <c r="A37" s="4"/>
      <c r="E37" s="17"/>
    </row>
    <row r="38" ht="14.25" customHeight="1">
      <c r="A38" s="4"/>
      <c r="E38" s="17"/>
    </row>
    <row r="39" ht="14.25" customHeight="1">
      <c r="A39" s="39"/>
      <c r="E39" s="17"/>
    </row>
    <row r="40" ht="14.25" customHeight="1">
      <c r="A40" s="39" t="s">
        <v>34</v>
      </c>
      <c r="D40" s="18" t="s">
        <v>35</v>
      </c>
      <c r="E40" s="17"/>
    </row>
    <row r="41" ht="14.25" customHeight="1">
      <c r="A41" s="39" t="s">
        <v>36</v>
      </c>
      <c r="B41" s="43">
        <v>45973.0</v>
      </c>
      <c r="D41" s="18" t="s">
        <v>37</v>
      </c>
      <c r="E41" s="17"/>
    </row>
    <row r="42" ht="14.25" customHeight="1">
      <c r="A42" s="39" t="s">
        <v>38</v>
      </c>
      <c r="B42" s="18" t="s">
        <v>9</v>
      </c>
      <c r="E42" s="17"/>
    </row>
    <row r="43" ht="14.25" customHeight="1">
      <c r="A43" s="6"/>
      <c r="B43" s="20"/>
      <c r="C43" s="20"/>
      <c r="D43" s="20"/>
      <c r="E43" s="2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68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65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45904.0</v>
      </c>
      <c r="C11" s="50" t="s">
        <v>22</v>
      </c>
      <c r="D11" s="51" t="s">
        <v>20</v>
      </c>
      <c r="E11" s="61">
        <v>360.0</v>
      </c>
    </row>
    <row r="12" ht="14.25" customHeight="1">
      <c r="A12" s="48">
        <v>2.0</v>
      </c>
      <c r="B12" s="49">
        <v>45905.0</v>
      </c>
      <c r="C12" s="50" t="s">
        <v>69</v>
      </c>
      <c r="D12" s="51" t="s">
        <v>20</v>
      </c>
      <c r="E12" s="61">
        <v>630.0</v>
      </c>
    </row>
    <row r="13" ht="14.25" customHeight="1">
      <c r="A13" s="48">
        <v>3.0</v>
      </c>
      <c r="B13" s="49">
        <v>45905.0</v>
      </c>
      <c r="C13" s="50" t="s">
        <v>66</v>
      </c>
      <c r="D13" s="51" t="s">
        <v>20</v>
      </c>
      <c r="E13" s="61">
        <v>220.0</v>
      </c>
    </row>
    <row r="14" ht="14.25" customHeight="1">
      <c r="A14" s="48">
        <v>4.0</v>
      </c>
      <c r="B14" s="49">
        <v>45909.0</v>
      </c>
      <c r="C14" s="50" t="s">
        <v>22</v>
      </c>
      <c r="D14" s="51" t="s">
        <v>20</v>
      </c>
      <c r="E14" s="61">
        <v>360.0</v>
      </c>
    </row>
    <row r="15" ht="14.25" customHeight="1">
      <c r="A15" s="48">
        <v>5.0</v>
      </c>
      <c r="B15" s="49">
        <v>45912.0</v>
      </c>
      <c r="C15" s="50" t="s">
        <v>22</v>
      </c>
      <c r="D15" s="51" t="s">
        <v>20</v>
      </c>
      <c r="E15" s="61">
        <v>360.0</v>
      </c>
    </row>
    <row r="16" ht="14.25" customHeight="1">
      <c r="A16" s="48">
        <v>6.0</v>
      </c>
      <c r="B16" s="49">
        <v>45915.0</v>
      </c>
      <c r="C16" s="50" t="s">
        <v>22</v>
      </c>
      <c r="D16" s="51" t="s">
        <v>20</v>
      </c>
      <c r="E16" s="61">
        <v>360.0</v>
      </c>
    </row>
    <row r="17" ht="14.25" customHeight="1">
      <c r="A17" s="48">
        <v>7.0</v>
      </c>
      <c r="B17" s="49">
        <v>45918.0</v>
      </c>
      <c r="C17" s="50" t="s">
        <v>22</v>
      </c>
      <c r="D17" s="51" t="s">
        <v>20</v>
      </c>
      <c r="E17" s="61">
        <v>360.0</v>
      </c>
    </row>
    <row r="18" ht="14.25" customHeight="1">
      <c r="A18" s="48">
        <v>8.0</v>
      </c>
      <c r="B18" s="49">
        <v>45920.0</v>
      </c>
      <c r="C18" s="50" t="s">
        <v>70</v>
      </c>
      <c r="D18" s="51" t="s">
        <v>20</v>
      </c>
      <c r="E18" s="61">
        <v>180.0</v>
      </c>
    </row>
    <row r="19" ht="14.25" customHeight="1">
      <c r="A19" s="48">
        <f t="shared" ref="A19:A25" si="1">+A18+1</f>
        <v>9</v>
      </c>
      <c r="B19" s="49">
        <v>45922.0</v>
      </c>
      <c r="C19" s="50" t="s">
        <v>22</v>
      </c>
      <c r="D19" s="51" t="s">
        <v>20</v>
      </c>
      <c r="E19" s="61">
        <v>360.0</v>
      </c>
    </row>
    <row r="20" ht="14.25" customHeight="1">
      <c r="A20" s="48">
        <f t="shared" si="1"/>
        <v>10</v>
      </c>
      <c r="B20" s="49">
        <v>45923.0</v>
      </c>
      <c r="C20" s="50" t="s">
        <v>22</v>
      </c>
      <c r="D20" s="51" t="s">
        <v>20</v>
      </c>
      <c r="E20" s="61">
        <v>360.0</v>
      </c>
    </row>
    <row r="21" ht="14.25" customHeight="1">
      <c r="A21" s="48">
        <f t="shared" si="1"/>
        <v>11</v>
      </c>
      <c r="B21" s="49">
        <v>45926.0</v>
      </c>
      <c r="C21" s="50" t="s">
        <v>22</v>
      </c>
      <c r="D21" s="51" t="s">
        <v>20</v>
      </c>
      <c r="E21" s="61">
        <v>360.0</v>
      </c>
    </row>
    <row r="22" ht="14.25" customHeight="1">
      <c r="A22" s="48">
        <f t="shared" si="1"/>
        <v>12</v>
      </c>
      <c r="B22" s="49">
        <v>45929.0</v>
      </c>
      <c r="C22" s="50" t="s">
        <v>66</v>
      </c>
      <c r="D22" s="51" t="s">
        <v>20</v>
      </c>
      <c r="E22" s="61">
        <v>220.0</v>
      </c>
    </row>
    <row r="23" ht="14.25" customHeight="1">
      <c r="A23" s="48">
        <f t="shared" si="1"/>
        <v>13</v>
      </c>
      <c r="B23" s="49">
        <v>45930.0</v>
      </c>
      <c r="C23" s="50" t="s">
        <v>70</v>
      </c>
      <c r="D23" s="51" t="s">
        <v>20</v>
      </c>
      <c r="E23" s="61">
        <v>180.0</v>
      </c>
    </row>
    <row r="24" ht="14.25" customHeight="1">
      <c r="A24" s="48">
        <f t="shared" si="1"/>
        <v>14</v>
      </c>
      <c r="B24" s="49">
        <v>45931.0</v>
      </c>
      <c r="C24" s="50" t="s">
        <v>22</v>
      </c>
      <c r="D24" s="51" t="s">
        <v>20</v>
      </c>
      <c r="E24" s="61">
        <v>360.0</v>
      </c>
    </row>
    <row r="25" ht="14.25" customHeight="1">
      <c r="A25" s="48">
        <f t="shared" si="1"/>
        <v>15</v>
      </c>
      <c r="B25" s="49">
        <v>45934.0</v>
      </c>
      <c r="C25" s="62" t="s">
        <v>71</v>
      </c>
      <c r="D25" s="63" t="s">
        <v>20</v>
      </c>
      <c r="E25" s="64">
        <v>344.0</v>
      </c>
    </row>
    <row r="26" ht="14.25" customHeight="1">
      <c r="A26" s="53"/>
      <c r="B26" s="54"/>
      <c r="C26" s="55" t="s">
        <v>33</v>
      </c>
      <c r="D26" s="56"/>
      <c r="E26" s="60">
        <f>SUM(E11:E25)</f>
        <v>5014</v>
      </c>
    </row>
    <row r="27" ht="14.25" customHeight="1">
      <c r="A27" s="4"/>
      <c r="C27" s="37"/>
      <c r="D27" s="15"/>
      <c r="E27" s="38"/>
    </row>
    <row r="28" ht="14.25" customHeight="1">
      <c r="A28" s="4"/>
      <c r="C28" s="37"/>
      <c r="D28" s="15"/>
      <c r="E28" s="38"/>
    </row>
    <row r="29" ht="14.25" customHeight="1">
      <c r="A29" s="4"/>
      <c r="E29" s="17"/>
    </row>
    <row r="30" ht="14.25" customHeight="1">
      <c r="A30" s="4"/>
      <c r="E30" s="17"/>
    </row>
    <row r="31" ht="14.25" customHeight="1">
      <c r="A31" s="39"/>
      <c r="E31" s="17"/>
    </row>
    <row r="32" ht="14.25" customHeight="1">
      <c r="A32" s="39" t="s">
        <v>34</v>
      </c>
      <c r="D32" s="18" t="s">
        <v>35</v>
      </c>
      <c r="E32" s="17"/>
    </row>
    <row r="33" ht="14.25" customHeight="1">
      <c r="A33" s="39" t="s">
        <v>36</v>
      </c>
      <c r="B33" s="43">
        <v>45934.0</v>
      </c>
      <c r="D33" s="18" t="s">
        <v>37</v>
      </c>
      <c r="E33" s="17"/>
    </row>
    <row r="34" ht="14.25" customHeight="1">
      <c r="A34" s="39" t="s">
        <v>38</v>
      </c>
      <c r="B34" s="18" t="s">
        <v>9</v>
      </c>
      <c r="E34" s="17"/>
    </row>
    <row r="35" ht="14.25" customHeight="1">
      <c r="A35" s="6"/>
      <c r="B35" s="20"/>
      <c r="C35" s="20"/>
      <c r="D35" s="20"/>
      <c r="E35" s="21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8" t="s">
        <v>72</v>
      </c>
    </row>
    <row r="2" ht="14.25" customHeight="1">
      <c r="A2" s="18" t="s">
        <v>73</v>
      </c>
    </row>
    <row r="3" ht="14.25" customHeight="1"/>
    <row r="4" ht="14.25" customHeight="1"/>
    <row r="5" ht="14.25" customHeight="1"/>
    <row r="6" ht="14.25" customHeight="1">
      <c r="H6" s="65" t="s">
        <v>74</v>
      </c>
      <c r="I6" s="66" t="s">
        <v>75</v>
      </c>
      <c r="J6" s="66" t="s">
        <v>76</v>
      </c>
      <c r="K6" s="66" t="s">
        <v>77</v>
      </c>
      <c r="L6" s="66" t="s">
        <v>78</v>
      </c>
      <c r="M6" s="66" t="s">
        <v>79</v>
      </c>
      <c r="N6" s="66" t="s">
        <v>80</v>
      </c>
      <c r="O6" s="66" t="s">
        <v>81</v>
      </c>
      <c r="P6" s="66" t="s">
        <v>82</v>
      </c>
      <c r="Q6" s="66" t="s">
        <v>83</v>
      </c>
      <c r="R6" s="66" t="s">
        <v>84</v>
      </c>
      <c r="S6" s="66" t="s">
        <v>85</v>
      </c>
      <c r="T6" s="66" t="s">
        <v>86</v>
      </c>
      <c r="U6" s="66" t="s">
        <v>87</v>
      </c>
      <c r="V6" s="67" t="s">
        <v>88</v>
      </c>
    </row>
    <row r="7" ht="14.25" customHeight="1">
      <c r="H7" s="68" t="s">
        <v>89</v>
      </c>
      <c r="I7" s="69">
        <v>547007.0</v>
      </c>
      <c r="J7" s="69" t="s">
        <v>90</v>
      </c>
      <c r="K7" s="69">
        <v>1.5368585E7</v>
      </c>
      <c r="L7" s="69" t="s">
        <v>91</v>
      </c>
      <c r="M7" s="69" t="s">
        <v>92</v>
      </c>
      <c r="N7" s="69" t="s">
        <v>93</v>
      </c>
      <c r="O7" s="69" t="s">
        <v>94</v>
      </c>
      <c r="P7" s="69" t="s">
        <v>95</v>
      </c>
      <c r="Q7" s="69" t="s">
        <v>96</v>
      </c>
      <c r="R7" s="69" t="s">
        <v>97</v>
      </c>
      <c r="S7" s="69" t="s">
        <v>98</v>
      </c>
      <c r="T7" s="69" t="s">
        <v>99</v>
      </c>
      <c r="U7" s="69">
        <v>468.0</v>
      </c>
      <c r="V7" s="70" t="s">
        <v>100</v>
      </c>
    </row>
    <row r="8" ht="14.25" customHeight="1">
      <c r="H8" s="68" t="s">
        <v>89</v>
      </c>
      <c r="I8" s="69">
        <v>547007.0</v>
      </c>
      <c r="J8" s="69" t="s">
        <v>101</v>
      </c>
      <c r="K8" s="69">
        <v>1.5368585E7</v>
      </c>
      <c r="L8" s="69" t="s">
        <v>91</v>
      </c>
      <c r="M8" s="69" t="s">
        <v>92</v>
      </c>
      <c r="N8" s="69" t="s">
        <v>93</v>
      </c>
      <c r="O8" s="69" t="s">
        <v>94</v>
      </c>
      <c r="P8" s="69" t="s">
        <v>95</v>
      </c>
      <c r="Q8" s="69" t="s">
        <v>96</v>
      </c>
      <c r="R8" s="69" t="s">
        <v>97</v>
      </c>
      <c r="S8" s="69" t="s">
        <v>98</v>
      </c>
      <c r="T8" s="69" t="s">
        <v>99</v>
      </c>
      <c r="U8" s="69">
        <v>60.0</v>
      </c>
      <c r="V8" s="70" t="s">
        <v>100</v>
      </c>
    </row>
    <row r="9" ht="14.25" customHeight="1">
      <c r="H9" s="68" t="s">
        <v>89</v>
      </c>
      <c r="I9" s="69">
        <v>547007.0</v>
      </c>
      <c r="J9" s="69" t="s">
        <v>90</v>
      </c>
      <c r="K9" s="69">
        <v>1.5368585E7</v>
      </c>
      <c r="L9" s="69" t="s">
        <v>91</v>
      </c>
      <c r="M9" s="69" t="s">
        <v>102</v>
      </c>
      <c r="N9" s="69" t="s">
        <v>93</v>
      </c>
      <c r="O9" s="69" t="s">
        <v>94</v>
      </c>
      <c r="P9" s="69" t="s">
        <v>95</v>
      </c>
      <c r="Q9" s="69" t="s">
        <v>96</v>
      </c>
      <c r="R9" s="69" t="s">
        <v>97</v>
      </c>
      <c r="S9" s="69" t="s">
        <v>98</v>
      </c>
      <c r="T9" s="69" t="s">
        <v>99</v>
      </c>
      <c r="U9" s="69">
        <v>468.0</v>
      </c>
      <c r="V9" s="70" t="s">
        <v>100</v>
      </c>
    </row>
    <row r="10" ht="14.25" customHeight="1">
      <c r="H10" s="68" t="s">
        <v>89</v>
      </c>
      <c r="I10" s="69">
        <v>547007.0</v>
      </c>
      <c r="J10" s="69" t="s">
        <v>101</v>
      </c>
      <c r="K10" s="69">
        <v>1.5368585E7</v>
      </c>
      <c r="L10" s="69" t="s">
        <v>91</v>
      </c>
      <c r="M10" s="69" t="s">
        <v>102</v>
      </c>
      <c r="N10" s="69" t="s">
        <v>93</v>
      </c>
      <c r="O10" s="69" t="s">
        <v>94</v>
      </c>
      <c r="P10" s="69" t="s">
        <v>95</v>
      </c>
      <c r="Q10" s="69" t="s">
        <v>96</v>
      </c>
      <c r="R10" s="69" t="s">
        <v>97</v>
      </c>
      <c r="S10" s="69" t="s">
        <v>98</v>
      </c>
      <c r="T10" s="69" t="s">
        <v>99</v>
      </c>
      <c r="U10" s="69">
        <v>60.0</v>
      </c>
      <c r="V10" s="70" t="s">
        <v>100</v>
      </c>
    </row>
    <row r="11" ht="14.25" customHeight="1">
      <c r="H11" s="68" t="s">
        <v>89</v>
      </c>
      <c r="I11" s="69">
        <v>547007.0</v>
      </c>
      <c r="J11" s="69" t="s">
        <v>90</v>
      </c>
      <c r="K11" s="69">
        <v>1.5368585E7</v>
      </c>
      <c r="L11" s="69" t="s">
        <v>91</v>
      </c>
      <c r="M11" s="69" t="s">
        <v>103</v>
      </c>
      <c r="N11" s="69" t="s">
        <v>93</v>
      </c>
      <c r="O11" s="69" t="s">
        <v>94</v>
      </c>
      <c r="P11" s="69" t="s">
        <v>95</v>
      </c>
      <c r="Q11" s="69" t="s">
        <v>96</v>
      </c>
      <c r="R11" s="69" t="s">
        <v>97</v>
      </c>
      <c r="S11" s="69" t="s">
        <v>98</v>
      </c>
      <c r="T11" s="69" t="s">
        <v>99</v>
      </c>
      <c r="U11" s="69">
        <v>468.0</v>
      </c>
      <c r="V11" s="70" t="s">
        <v>100</v>
      </c>
    </row>
    <row r="12" ht="14.25" customHeight="1">
      <c r="H12" s="68" t="s">
        <v>89</v>
      </c>
      <c r="I12" s="69">
        <v>547007.0</v>
      </c>
      <c r="J12" s="69" t="s">
        <v>101</v>
      </c>
      <c r="K12" s="69">
        <v>1.5368585E7</v>
      </c>
      <c r="L12" s="69" t="s">
        <v>91</v>
      </c>
      <c r="M12" s="69" t="s">
        <v>103</v>
      </c>
      <c r="N12" s="69" t="s">
        <v>93</v>
      </c>
      <c r="O12" s="69" t="s">
        <v>94</v>
      </c>
      <c r="P12" s="69" t="s">
        <v>95</v>
      </c>
      <c r="Q12" s="69" t="s">
        <v>96</v>
      </c>
      <c r="R12" s="69" t="s">
        <v>97</v>
      </c>
      <c r="S12" s="69" t="s">
        <v>98</v>
      </c>
      <c r="T12" s="69" t="s">
        <v>99</v>
      </c>
      <c r="U12" s="69">
        <v>60.0</v>
      </c>
      <c r="V12" s="70" t="s">
        <v>100</v>
      </c>
    </row>
    <row r="13" ht="14.25" customHeight="1">
      <c r="H13" s="68" t="s">
        <v>89</v>
      </c>
      <c r="I13" s="69">
        <v>547007.0</v>
      </c>
      <c r="J13" s="69" t="s">
        <v>104</v>
      </c>
      <c r="K13" s="69">
        <v>1.5366384E7</v>
      </c>
      <c r="L13" s="69" t="s">
        <v>105</v>
      </c>
      <c r="M13" s="69" t="s">
        <v>106</v>
      </c>
      <c r="N13" s="69" t="s">
        <v>93</v>
      </c>
      <c r="O13" s="69" t="s">
        <v>94</v>
      </c>
      <c r="P13" s="69" t="s">
        <v>95</v>
      </c>
      <c r="Q13" s="69" t="s">
        <v>107</v>
      </c>
      <c r="R13" s="69" t="s">
        <v>97</v>
      </c>
      <c r="S13" s="69" t="s">
        <v>98</v>
      </c>
      <c r="T13" s="69" t="s">
        <v>99</v>
      </c>
      <c r="U13" s="69">
        <v>64.0</v>
      </c>
      <c r="V13" s="70" t="s">
        <v>100</v>
      </c>
    </row>
    <row r="14" ht="14.25" customHeight="1">
      <c r="H14" s="68" t="s">
        <v>89</v>
      </c>
      <c r="I14" s="69">
        <v>547007.0</v>
      </c>
      <c r="J14" s="69" t="s">
        <v>108</v>
      </c>
      <c r="K14" s="69">
        <v>1.5366384E7</v>
      </c>
      <c r="L14" s="69" t="s">
        <v>105</v>
      </c>
      <c r="M14" s="69" t="s">
        <v>103</v>
      </c>
      <c r="N14" s="69" t="s">
        <v>93</v>
      </c>
      <c r="O14" s="69" t="s">
        <v>94</v>
      </c>
      <c r="P14" s="69" t="s">
        <v>95</v>
      </c>
      <c r="Q14" s="69" t="s">
        <v>107</v>
      </c>
      <c r="R14" s="69" t="s">
        <v>97</v>
      </c>
      <c r="S14" s="69" t="s">
        <v>98</v>
      </c>
      <c r="T14" s="69" t="s">
        <v>99</v>
      </c>
      <c r="U14" s="69">
        <v>36.0</v>
      </c>
      <c r="V14" s="70" t="s">
        <v>100</v>
      </c>
    </row>
    <row r="15" ht="14.25" customHeight="1">
      <c r="H15" s="71" t="s">
        <v>89</v>
      </c>
      <c r="I15" s="72">
        <v>547007.0</v>
      </c>
      <c r="J15" s="72" t="s">
        <v>104</v>
      </c>
      <c r="K15" s="72">
        <v>1.5366384E7</v>
      </c>
      <c r="L15" s="72" t="s">
        <v>105</v>
      </c>
      <c r="M15" s="72" t="s">
        <v>103</v>
      </c>
      <c r="N15" s="72" t="s">
        <v>93</v>
      </c>
      <c r="O15" s="72" t="s">
        <v>94</v>
      </c>
      <c r="P15" s="72" t="s">
        <v>95</v>
      </c>
      <c r="Q15" s="72" t="s">
        <v>107</v>
      </c>
      <c r="R15" s="72" t="s">
        <v>97</v>
      </c>
      <c r="S15" s="72" t="s">
        <v>98</v>
      </c>
      <c r="T15" s="72" t="s">
        <v>99</v>
      </c>
      <c r="U15" s="72">
        <v>496.0</v>
      </c>
      <c r="V15" s="73" t="s">
        <v>100</v>
      </c>
    </row>
    <row r="16" ht="14.25" customHeight="1"/>
    <row r="17" ht="14.25" customHeight="1">
      <c r="K17" s="74"/>
    </row>
    <row r="18" ht="14.25" customHeight="1">
      <c r="K18" s="74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