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57D2B2E1-48CC-4441-964A-5EDE0601112E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<sst xmlns="http://schemas.openxmlformats.org/spreadsheetml/2006/main" count="75" uniqueCount="40">
  <si>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</si>
  <si>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</si>
  <si>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</si>
  <si>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</si>
  <si>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</si>
  <si>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</si>
  <si>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</si>
  <si>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</si>
  <si>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</si>
  <si>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</si>
  <si>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</si>
  <si>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</si>
  <si>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</si>
  <si>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</si>
  <si>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</si>
  <si>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</si>
  <si>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</si>
  <si>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</si>
  <si>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</si>
  <si>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</si>
  <si>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</si>
  <si>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Petrol &amp; General Expenses</t>
  </si>
  <si>
    <t>01-06-2025 to 31-07-2025</t>
  </si>
  <si>
    <t>Noida</t>
  </si>
  <si>
    <t>Food</t>
  </si>
  <si>
    <t>AED TO INR</t>
  </si>
  <si>
    <t>Entertainment</t>
  </si>
  <si>
    <t>Travel</t>
  </si>
  <si>
    <t>Air India Flight Ticket Delhi-Dubai-Delhi</t>
  </si>
  <si>
    <t>Carnatic café</t>
  </si>
  <si>
    <t>Lic Restaurant</t>
  </si>
  <si>
    <t>Made café and eatery LLC</t>
  </si>
  <si>
    <t>Dusit Thani</t>
  </si>
  <si>
    <t>Jones</t>
  </si>
  <si>
    <t>24th Street</t>
  </si>
  <si>
    <t>Le Clos</t>
  </si>
  <si>
    <t>Taxi</t>
  </si>
  <si>
    <t>Buyers gift</t>
  </si>
  <si>
    <t>Hotel Accommodation</t>
  </si>
  <si>
    <t>Lodge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</si>
</sst>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5" fontId="0" fillId="0" borderId="6" xfId="0" quotePrefix="1" applyNumberFormat="1" applyBorder="1" applyAlignment="1">
      <alignment horizontal="left"/>
    </xf>
    <xf numFmtId="165" fontId="0" fillId="0" borderId="6" xfId="0" applyNumberFormat="1" applyBorder="1"/>
    <xf numFmtId="165" fontId="0" fillId="0" borderId="9" xfId="0" applyNumberFormat="1" applyBorder="1"/>
    <xf numFmtId="165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4" xfId="1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5" fontId="2" fillId="0" borderId="17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165" fontId="2" fillId="0" borderId="6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0" fillId="0" borderId="1" xfId="1" applyNumberFormat="1" applyFont="1" applyBorder="1" applyAlignment="1">
      <alignment vertical="center"/>
    </xf>
    <xf numFmtId="0" fontId="0" fillId="0" borderId="1" xfId="0" applyBorder="1"/>
    <xf numFmtId="16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N42"/>
  <sheetViews>
    <sheetView tabSelected="1" zoomScale="116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36" sqref="E36"/>
    </sheetView>
  </sheetViews>
  <sheetFormatPr baseColWidth="10" defaultColWidth="8.83203125" defaultRowHeight="15" x14ac:dyDescent="0.2"/>
  <cols>
    <col min="1" max="1" width="6.5" customWidth="1"/>
    <col min="2" max="2" width="13.1640625" style="19" customWidth="1"/>
    <col min="3" max="3" width="46.5" customWidth="1"/>
    <col min="4" max="4" width="13.1640625" customWidth="1"/>
    <col min="5" max="5" width="14" style="13" customWidth="1"/>
    <col min="11" max="11" width="18" customWidth="1"/>
  </cols>
  <sheetData>
    <row r="1" spans="1:14" x14ac:dyDescent="0.2">
      <c r="A1" s="34" t="s">
        <v>11</v>
      </c>
      <c r="B1" s="35"/>
      <c r="C1" s="35"/>
      <c r="D1" s="35"/>
      <c r="E1" s="36"/>
    </row>
    <row r="2" spans="1:14" x14ac:dyDescent="0.2">
      <c r="A2" s="37" t="s">
        <v>2</v>
      </c>
      <c r="B2" s="38"/>
      <c r="C2" s="38"/>
      <c r="D2" s="38"/>
      <c r="E2" s="39"/>
    </row>
    <row r="3" spans="1:14" ht="16" thickBot="1" x14ac:dyDescent="0.25">
      <c r="A3" s="40" t="s">
        <v>1</v>
      </c>
      <c r="B3" s="41"/>
      <c r="C3" s="41"/>
      <c r="D3" s="41"/>
      <c r="E3" s="42"/>
    </row>
    <row r="4" spans="1:14" x14ac:dyDescent="0.2">
      <c r="A4" s="43" t="s">
        <v>0</v>
      </c>
      <c r="B4" s="44"/>
      <c r="C4" s="8" t="s">
        <v>20</v>
      </c>
      <c r="D4" s="9" t="s">
        <v>8</v>
      </c>
      <c r="E4" s="30">
        <v>253</v>
      </c>
    </row>
    <row r="5" spans="1:14" x14ac:dyDescent="0.2">
      <c r="A5" s="32" t="s">
        <v>12</v>
      </c>
      <c r="B5" s="33"/>
      <c r="C5" s="2" t="s">
        <v>22</v>
      </c>
      <c r="D5" s="6" t="s">
        <v>10</v>
      </c>
      <c r="E5" s="10" t="s">
        <v>23</v>
      </c>
    </row>
    <row r="6" spans="1:14" x14ac:dyDescent="0.2">
      <c r="A6" s="32" t="s">
        <v>3</v>
      </c>
      <c r="B6" s="33"/>
      <c r="C6" t="s">
        <v>21</v>
      </c>
      <c r="E6" s="11"/>
    </row>
    <row r="7" spans="1:14" x14ac:dyDescent="0.2">
      <c r="A7" s="32" t="s">
        <v>19</v>
      </c>
      <c r="B7" s="33"/>
      <c r="D7" s="6" t="s">
        <v>25</v>
      </c>
      <c r="E7" s="31">
        <v>25.35</v>
      </c>
    </row>
    <row r="8" spans="1:14" x14ac:dyDescent="0.2">
      <c r="A8" s="32"/>
      <c r="B8" s="33"/>
      <c r="E8" s="11"/>
    </row>
    <row r="9" spans="1:14" ht="16" thickBot="1" x14ac:dyDescent="0.25">
      <c r="A9" s="3"/>
      <c r="B9" s="14"/>
      <c r="C9" s="4"/>
      <c r="D9" s="4"/>
      <c r="E9" s="12"/>
    </row>
    <row r="10" spans="1:14" s="6" customFormat="1" ht="16" thickBot="1" x14ac:dyDescent="0.25">
      <c r="A10" s="21" t="s">
        <v>4</v>
      </c>
      <c r="B10" s="15" t="s">
        <v>9</v>
      </c>
      <c r="C10" s="15" t="s">
        <v>5</v>
      </c>
      <c r="D10" s="15" t="s">
        <v>6</v>
      </c>
      <c r="E10" s="22" t="s">
        <v>7</v>
      </c>
      <c r="G10"/>
      <c r="H10"/>
      <c r="I10"/>
      <c r="J10"/>
      <c r="K10"/>
      <c r="L10"/>
      <c r="M10"/>
      <c r="N10"/>
    </row>
    <row r="11" spans="1:14" x14ac:dyDescent="0.2">
      <c r="A11" s="23">
        <v>1</v>
      </c>
      <c r="B11" s="16">
        <v>45957</v>
      </c>
      <c r="C11" s="24" t="s">
        <v>28</v>
      </c>
      <c r="D11" s="17" t="s">
        <v>27</v>
      </c>
      <c r="E11" s="25">
        <v>63345</v>
      </c>
    </row>
    <row r="12" spans="1:14" x14ac:dyDescent="0.2">
      <c r="A12" s="23">
        <v>2</v>
      </c>
      <c r="B12" s="16">
        <v>45957</v>
      </c>
      <c r="C12" s="24" t="s">
        <v>29</v>
      </c>
      <c r="D12" s="24" t="s">
        <v>24</v>
      </c>
      <c r="E12" s="25">
        <v>478</v>
      </c>
    </row>
    <row r="13" spans="1:14" x14ac:dyDescent="0.2">
      <c r="A13" s="23">
        <v>3</v>
      </c>
      <c r="B13" s="16">
        <v>45962</v>
      </c>
      <c r="C13" s="24" t="s">
        <v>30</v>
      </c>
      <c r="D13" s="24" t="s">
        <v>24</v>
      </c>
      <c r="E13" s="25">
        <f>55.52*E7</f>
        <v>1407.4320000000002</v>
      </c>
    </row>
    <row r="14" spans="1:14" x14ac:dyDescent="0.2">
      <c r="A14" s="23">
        <v>4</v>
      </c>
      <c r="B14" s="16">
        <v>45961</v>
      </c>
      <c r="C14" s="24" t="s">
        <v>31</v>
      </c>
      <c r="D14" s="24" t="s">
        <v>24</v>
      </c>
      <c r="E14" s="25">
        <f>143*E7</f>
        <v>3625.05</v>
      </c>
    </row>
    <row r="15" spans="1:14" x14ac:dyDescent="0.2">
      <c r="A15" s="23">
        <v>5</v>
      </c>
      <c r="B15" s="16">
        <v>45961</v>
      </c>
      <c r="C15" s="24" t="s">
        <v>32</v>
      </c>
      <c r="D15" s="24" t="s">
        <v>24</v>
      </c>
      <c r="E15" s="25">
        <f>69*E7</f>
        <v>1749.15</v>
      </c>
    </row>
    <row r="16" spans="1:14" x14ac:dyDescent="0.2">
      <c r="A16" s="23">
        <v>6</v>
      </c>
      <c r="B16" s="16">
        <v>45958</v>
      </c>
      <c r="C16" s="24" t="s">
        <v>33</v>
      </c>
      <c r="D16" s="24" t="s">
        <v>24</v>
      </c>
      <c r="E16" s="25">
        <f>189.55*E7</f>
        <v>4805.0925000000007</v>
      </c>
    </row>
    <row r="17" spans="1:5" x14ac:dyDescent="0.2">
      <c r="A17" s="23">
        <v>7</v>
      </c>
      <c r="B17" s="16">
        <v>45960</v>
      </c>
      <c r="C17" s="24" t="s">
        <v>33</v>
      </c>
      <c r="D17" s="24" t="s">
        <v>24</v>
      </c>
      <c r="E17" s="25">
        <f>192.95*E7</f>
        <v>4891.2825000000003</v>
      </c>
    </row>
    <row r="18" spans="1:5" x14ac:dyDescent="0.2">
      <c r="A18" s="23">
        <v>8</v>
      </c>
      <c r="B18" s="16">
        <v>45959</v>
      </c>
      <c r="C18" s="24" t="s">
        <v>34</v>
      </c>
      <c r="D18" s="24" t="s">
        <v>24</v>
      </c>
      <c r="E18" s="25">
        <f>140.25*E7</f>
        <v>3555.3375000000001</v>
      </c>
    </row>
    <row r="19" spans="1:5" x14ac:dyDescent="0.2">
      <c r="A19" s="23">
        <v>9</v>
      </c>
      <c r="B19" s="16">
        <v>45957</v>
      </c>
      <c r="C19" s="24" t="s">
        <v>35</v>
      </c>
      <c r="D19" s="24" t="s">
        <v>24</v>
      </c>
      <c r="E19" s="25">
        <f>310*E7</f>
        <v>7858.5</v>
      </c>
    </row>
    <row r="20" spans="1:5" x14ac:dyDescent="0.2">
      <c r="A20" s="23">
        <v>10</v>
      </c>
      <c r="B20" s="17"/>
      <c r="C20" s="24" t="s">
        <v>36</v>
      </c>
      <c r="D20" s="24" t="s">
        <v>27</v>
      </c>
      <c r="E20" s="25">
        <f>75.5*E7</f>
        <v>1913.9250000000002</v>
      </c>
    </row>
    <row r="21" spans="1:5" x14ac:dyDescent="0.2">
      <c r="A21" s="23">
        <v>11</v>
      </c>
      <c r="B21" s="17"/>
      <c r="C21" s="24" t="s">
        <v>36</v>
      </c>
      <c r="D21" s="24" t="s">
        <v>27</v>
      </c>
      <c r="E21" s="25">
        <f>131*E7</f>
        <v>3320.8500000000004</v>
      </c>
    </row>
    <row r="22" spans="1:5" x14ac:dyDescent="0.2">
      <c r="A22" s="23">
        <v>12</v>
      </c>
      <c r="B22" s="17"/>
      <c r="C22" s="24" t="s">
        <v>36</v>
      </c>
      <c r="D22" s="24" t="s">
        <v>27</v>
      </c>
      <c r="E22" s="25">
        <f>30*E7</f>
        <v>760.5</v>
      </c>
    </row>
    <row r="23" spans="1:5" x14ac:dyDescent="0.2">
      <c r="A23" s="23">
        <v>13</v>
      </c>
      <c r="B23" s="17"/>
      <c r="C23" s="24" t="s">
        <v>36</v>
      </c>
      <c r="D23" s="24" t="s">
        <v>27</v>
      </c>
      <c r="E23" s="25">
        <f>22.5*E7</f>
        <v>570.375</v>
      </c>
    </row>
    <row r="24" spans="1:5" x14ac:dyDescent="0.2">
      <c r="A24" s="23">
        <v>14</v>
      </c>
      <c r="B24" s="17"/>
      <c r="C24" s="24" t="s">
        <v>36</v>
      </c>
      <c r="D24" s="24" t="s">
        <v>27</v>
      </c>
      <c r="E24" s="25">
        <f>64.5*E7</f>
        <v>1635.075</v>
      </c>
    </row>
    <row r="25" spans="1:5" x14ac:dyDescent="0.2">
      <c r="A25" s="23">
        <v>15</v>
      </c>
      <c r="B25" s="17"/>
      <c r="C25" s="24" t="s">
        <v>36</v>
      </c>
      <c r="D25" s="24" t="s">
        <v>27</v>
      </c>
      <c r="E25" s="25">
        <f>100*E7</f>
        <v>2535</v>
      </c>
    </row>
    <row r="26" spans="1:5" x14ac:dyDescent="0.2">
      <c r="A26" s="23">
        <v>16</v>
      </c>
      <c r="B26" s="17"/>
      <c r="C26" s="24" t="s">
        <v>36</v>
      </c>
      <c r="D26" s="24" t="s">
        <v>27</v>
      </c>
      <c r="E26" s="25">
        <f>130*E7</f>
        <v>3295.5</v>
      </c>
    </row>
    <row r="27" spans="1:5" x14ac:dyDescent="0.2">
      <c r="A27" s="23">
        <v>17</v>
      </c>
      <c r="B27" s="17"/>
      <c r="C27" s="24" t="s">
        <v>36</v>
      </c>
      <c r="D27" s="24" t="s">
        <v>27</v>
      </c>
      <c r="E27" s="25">
        <f>120*E7</f>
        <v>3042</v>
      </c>
    </row>
    <row r="28" spans="1:5" x14ac:dyDescent="0.2">
      <c r="A28" s="23">
        <v>18</v>
      </c>
      <c r="B28" s="17"/>
      <c r="C28" s="24" t="s">
        <v>36</v>
      </c>
      <c r="D28" s="24" t="s">
        <v>27</v>
      </c>
      <c r="E28" s="25">
        <f>150*E7</f>
        <v>3802.5</v>
      </c>
    </row>
    <row r="29" spans="1:5" x14ac:dyDescent="0.2">
      <c r="A29" s="23">
        <v>19</v>
      </c>
      <c r="B29" s="16">
        <v>45957</v>
      </c>
      <c r="C29" s="24" t="s">
        <v>37</v>
      </c>
      <c r="D29" s="24" t="s">
        <v>26</v>
      </c>
      <c r="E29" s="25">
        <v>29900</v>
      </c>
    </row>
    <row r="30" spans="1:5" x14ac:dyDescent="0.2">
      <c r="A30" s="23">
        <v>20</v>
      </c>
      <c r="B30" s="16">
        <v>45962</v>
      </c>
      <c r="C30" s="24" t="s">
        <v>37</v>
      </c>
      <c r="D30" s="24" t="s">
        <v>26</v>
      </c>
      <c r="E30" s="25">
        <f>1013.5*E7</f>
        <v>25692.225000000002</v>
      </c>
    </row>
    <row r="31" spans="1:5" x14ac:dyDescent="0.2">
      <c r="A31" s="23">
        <v>21</v>
      </c>
      <c r="B31" s="16">
        <v>45962</v>
      </c>
      <c r="C31" s="24" t="s">
        <v>37</v>
      </c>
      <c r="D31" s="24" t="s">
        <v>26</v>
      </c>
      <c r="E31" s="25">
        <f>321.3*E7</f>
        <v>8144.9550000000008</v>
      </c>
    </row>
    <row r="32" spans="1:5" x14ac:dyDescent="0.2">
      <c r="A32" s="23">
        <v>22</v>
      </c>
      <c r="B32" s="16">
        <v>45962</v>
      </c>
      <c r="C32" s="24" t="s">
        <v>38</v>
      </c>
      <c r="D32" s="24" t="s">
        <v>39</v>
      </c>
      <c r="E32" s="25">
        <f>4375*E7</f>
        <v>110906.25</v>
      </c>
    </row>
    <row r="33" spans="1:5" x14ac:dyDescent="0.2">
      <c r="A33" s="23">
        <v>23</v>
      </c>
      <c r="B33" s="16">
        <v>45962</v>
      </c>
      <c r="C33" s="24" t="s">
        <v>38</v>
      </c>
      <c r="D33" s="24" t="s">
        <v>39</v>
      </c>
      <c r="E33" s="45">
        <f>3341.84*E7</f>
        <v>84715.644000000015</v>
      </c>
    </row>
    <row r="34" spans="1:5" ht="16" thickBot="1" x14ac:dyDescent="0.25">
      <c r="A34" s="23">
        <v>24</v>
      </c>
      <c r="B34" s="16">
        <v>45962</v>
      </c>
      <c r="C34" s="24" t="s">
        <v>38</v>
      </c>
      <c r="D34" s="46" t="s">
        <v>39</v>
      </c>
      <c r="E34" s="47">
        <f>80*E7</f>
        <v>2028</v>
      </c>
    </row>
    <row r="35" spans="1:5" ht="16" thickBot="1" x14ac:dyDescent="0.25">
      <c r="A35" s="26"/>
      <c r="B35" s="18"/>
      <c r="C35" s="27" t="s">
        <v>18</v>
      </c>
      <c r="D35" s="28"/>
      <c r="E35" s="29">
        <f>SUM(E11:E34)</f>
        <v>373977.64350000001</v>
      </c>
    </row>
    <row r="36" spans="1:5" x14ac:dyDescent="0.2">
      <c r="A36" s="1"/>
      <c r="E36" s="11"/>
    </row>
    <row r="37" spans="1:5" x14ac:dyDescent="0.2">
      <c r="A37" s="1"/>
      <c r="E37" s="11"/>
    </row>
    <row r="38" spans="1:5" x14ac:dyDescent="0.2">
      <c r="A38" s="7" t="s">
        <v>20</v>
      </c>
      <c r="E38" s="11"/>
    </row>
    <row r="39" spans="1:5" x14ac:dyDescent="0.2">
      <c r="A39" s="7" t="s">
        <v>13</v>
      </c>
      <c r="D39" t="s">
        <v>17</v>
      </c>
      <c r="E39" s="11"/>
    </row>
    <row r="40" spans="1:5" x14ac:dyDescent="0.2">
      <c r="A40" s="7" t="s">
        <v>14</v>
      </c>
      <c r="B40" s="20">
        <v>45866</v>
      </c>
      <c r="D40" t="s">
        <v>16</v>
      </c>
      <c r="E40" s="11"/>
    </row>
    <row r="41" spans="1:5" x14ac:dyDescent="0.2">
      <c r="A41" s="7" t="s">
        <v>15</v>
      </c>
      <c r="B41" s="19" t="s">
        <v>23</v>
      </c>
      <c r="E41" s="11"/>
    </row>
    <row r="42" spans="1:5" ht="16" thickBot="1" x14ac:dyDescent="0.25">
      <c r="A42" s="5"/>
      <c r="B42" s="14"/>
      <c r="C42" s="4"/>
      <c r="D42" s="4"/>
      <c r="E42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2025-07-28T09:31:27Z</cp:lastPrinted>
  <dcterms:created xsi:type="dcterms:W3CDTF">2025-06-02T15:59:45Z</dcterms:created>
  <dcterms:modified xsi:type="dcterms:W3CDTF">2025-11-20T10:22:08Z</dcterms:modified>
</cp:coreProperties>
</file>